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135" activeTab="1"/>
  </bookViews>
  <sheets>
    <sheet name="表紙" sheetId="3" r:id="rId1"/>
    <sheet name="1日目成績" sheetId="1" r:id="rId2"/>
    <sheet name="最終日成績" sheetId="4" r:id="rId3"/>
    <sheet name="✖" sheetId="2" r:id="rId4"/>
  </sheets>
  <externalReferences>
    <externalReference r:id="rId5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3" l="1"/>
  <c r="D12" i="3"/>
  <c r="D13" i="3"/>
  <c r="D14" i="3"/>
  <c r="D15" i="3"/>
  <c r="D16" i="3"/>
  <c r="D17" i="3"/>
  <c r="D10" i="3"/>
  <c r="D104" i="1"/>
  <c r="D77" i="1"/>
  <c r="D52" i="1"/>
  <c r="E11" i="1"/>
  <c r="I103" i="4" l="1"/>
  <c r="E103" i="4"/>
  <c r="I102" i="4"/>
  <c r="E102" i="4"/>
  <c r="I101" i="4"/>
  <c r="E101" i="4"/>
  <c r="I100" i="4"/>
  <c r="E100" i="4"/>
  <c r="I99" i="4"/>
  <c r="E99" i="4"/>
  <c r="I98" i="4"/>
  <c r="E98" i="4"/>
  <c r="I97" i="4"/>
  <c r="H104" i="4" s="1"/>
  <c r="E97" i="4"/>
  <c r="D104" i="4" s="1"/>
  <c r="G95" i="4" s="1"/>
  <c r="B95" i="4"/>
  <c r="I90" i="4"/>
  <c r="E90" i="4"/>
  <c r="I89" i="4"/>
  <c r="E89" i="4"/>
  <c r="I88" i="4"/>
  <c r="E88" i="4"/>
  <c r="I87" i="4"/>
  <c r="E87" i="4"/>
  <c r="I86" i="4"/>
  <c r="E86" i="4"/>
  <c r="I85" i="4"/>
  <c r="E85" i="4"/>
  <c r="D91" i="4" s="1"/>
  <c r="I84" i="4"/>
  <c r="H91" i="4" s="1"/>
  <c r="E84" i="4"/>
  <c r="I76" i="4"/>
  <c r="E76" i="4"/>
  <c r="I75" i="4"/>
  <c r="E75" i="4"/>
  <c r="I74" i="4"/>
  <c r="E74" i="4"/>
  <c r="I73" i="4"/>
  <c r="E73" i="4"/>
  <c r="I72" i="4"/>
  <c r="E72" i="4"/>
  <c r="I71" i="4"/>
  <c r="H77" i="4" s="1"/>
  <c r="E71" i="4"/>
  <c r="I70" i="4"/>
  <c r="E70" i="4"/>
  <c r="D77" i="4" s="1"/>
  <c r="I64" i="4"/>
  <c r="E64" i="4"/>
  <c r="I63" i="4"/>
  <c r="E63" i="4"/>
  <c r="I62" i="4"/>
  <c r="E62" i="4"/>
  <c r="I61" i="4"/>
  <c r="E61" i="4"/>
  <c r="I60" i="4"/>
  <c r="E60" i="4"/>
  <c r="I59" i="4"/>
  <c r="E59" i="4"/>
  <c r="I58" i="4"/>
  <c r="H65" i="4" s="1"/>
  <c r="E58" i="4"/>
  <c r="D65" i="4" s="1"/>
  <c r="I51" i="4"/>
  <c r="E51" i="4"/>
  <c r="I50" i="4"/>
  <c r="E50" i="4"/>
  <c r="I49" i="4"/>
  <c r="E49" i="4"/>
  <c r="I48" i="4"/>
  <c r="E48" i="4"/>
  <c r="I47" i="4"/>
  <c r="E47" i="4"/>
  <c r="I46" i="4"/>
  <c r="E46" i="4"/>
  <c r="I45" i="4"/>
  <c r="E45" i="4"/>
  <c r="I44" i="4"/>
  <c r="H52" i="4" s="1"/>
  <c r="E44" i="4"/>
  <c r="D52" i="4" s="1"/>
  <c r="I37" i="4"/>
  <c r="E37" i="4"/>
  <c r="I36" i="4"/>
  <c r="E36" i="4"/>
  <c r="I35" i="4"/>
  <c r="E35" i="4"/>
  <c r="I34" i="4"/>
  <c r="E34" i="4"/>
  <c r="I33" i="4"/>
  <c r="E33" i="4"/>
  <c r="I32" i="4"/>
  <c r="E32" i="4"/>
  <c r="I31" i="4"/>
  <c r="H38" i="4" s="1"/>
  <c r="E31" i="4"/>
  <c r="D38" i="4" s="1"/>
  <c r="G29" i="4" s="1"/>
  <c r="I24" i="4"/>
  <c r="E24" i="4"/>
  <c r="I23" i="4"/>
  <c r="E23" i="4"/>
  <c r="I22" i="4"/>
  <c r="E22" i="4"/>
  <c r="I21" i="4"/>
  <c r="E21" i="4"/>
  <c r="I20" i="4"/>
  <c r="E20" i="4"/>
  <c r="I19" i="4"/>
  <c r="E19" i="4"/>
  <c r="I18" i="4"/>
  <c r="H25" i="4" s="1"/>
  <c r="E18" i="4"/>
  <c r="D25" i="4" s="1"/>
  <c r="I11" i="4"/>
  <c r="E11" i="4"/>
  <c r="I10" i="4"/>
  <c r="E10" i="4"/>
  <c r="I9" i="4"/>
  <c r="E9" i="4"/>
  <c r="I8" i="4"/>
  <c r="E8" i="4"/>
  <c r="I7" i="4"/>
  <c r="E7" i="4"/>
  <c r="I6" i="4"/>
  <c r="E6" i="4"/>
  <c r="I5" i="4"/>
  <c r="H12" i="4" s="1"/>
  <c r="E5" i="4"/>
  <c r="B95" i="1"/>
  <c r="E31" i="1"/>
  <c r="E32" i="1"/>
  <c r="E18" i="1"/>
  <c r="E19" i="1"/>
  <c r="D25" i="1" s="1"/>
  <c r="I98" i="1"/>
  <c r="H104" i="1" s="1"/>
  <c r="I99" i="1"/>
  <c r="I100" i="1"/>
  <c r="I101" i="1"/>
  <c r="I102" i="1"/>
  <c r="I103" i="1"/>
  <c r="I97" i="1"/>
  <c r="E98" i="1"/>
  <c r="E99" i="1"/>
  <c r="E100" i="1"/>
  <c r="E101" i="1"/>
  <c r="E102" i="1"/>
  <c r="E103" i="1"/>
  <c r="E97" i="1"/>
  <c r="I85" i="1"/>
  <c r="I86" i="1"/>
  <c r="H91" i="1" s="1"/>
  <c r="I87" i="1"/>
  <c r="I88" i="1"/>
  <c r="I89" i="1"/>
  <c r="I90" i="1"/>
  <c r="I84" i="1"/>
  <c r="E85" i="1"/>
  <c r="E86" i="1"/>
  <c r="E87" i="1"/>
  <c r="D91" i="1" s="1"/>
  <c r="E88" i="1"/>
  <c r="E89" i="1"/>
  <c r="E90" i="1"/>
  <c r="E84" i="1"/>
  <c r="I71" i="1"/>
  <c r="I72" i="1"/>
  <c r="I73" i="1"/>
  <c r="I74" i="1"/>
  <c r="H77" i="1" s="1"/>
  <c r="I75" i="1"/>
  <c r="I76" i="1"/>
  <c r="I70" i="1"/>
  <c r="E71" i="1"/>
  <c r="E72" i="1"/>
  <c r="E73" i="1"/>
  <c r="E74" i="1"/>
  <c r="E75" i="1"/>
  <c r="E76" i="1"/>
  <c r="E70" i="1"/>
  <c r="I59" i="1"/>
  <c r="I60" i="1"/>
  <c r="I61" i="1"/>
  <c r="I62" i="1"/>
  <c r="I63" i="1"/>
  <c r="I64" i="1"/>
  <c r="I58" i="1"/>
  <c r="E59" i="1"/>
  <c r="E60" i="1"/>
  <c r="E61" i="1"/>
  <c r="E62" i="1"/>
  <c r="E63" i="1"/>
  <c r="E64" i="1"/>
  <c r="E58" i="1"/>
  <c r="D65" i="1" s="1"/>
  <c r="I45" i="1"/>
  <c r="I46" i="1"/>
  <c r="I47" i="1"/>
  <c r="I48" i="1"/>
  <c r="I49" i="1"/>
  <c r="I50" i="1"/>
  <c r="I51" i="1"/>
  <c r="I44" i="1"/>
  <c r="H52" i="1" s="1"/>
  <c r="E45" i="1"/>
  <c r="E46" i="1"/>
  <c r="E47" i="1"/>
  <c r="E48" i="1"/>
  <c r="E49" i="1"/>
  <c r="E50" i="1"/>
  <c r="E51" i="1"/>
  <c r="E44" i="1"/>
  <c r="E5" i="1"/>
  <c r="D12" i="1" s="1"/>
  <c r="I5" i="1"/>
  <c r="E6" i="1"/>
  <c r="I6" i="1"/>
  <c r="E7" i="1"/>
  <c r="I7" i="1"/>
  <c r="E8" i="1"/>
  <c r="I8" i="1"/>
  <c r="E9" i="1"/>
  <c r="I9" i="1"/>
  <c r="E10" i="1"/>
  <c r="I10" i="1"/>
  <c r="I11" i="1"/>
  <c r="H12" i="1"/>
  <c r="I18" i="1"/>
  <c r="I19" i="1"/>
  <c r="E20" i="1"/>
  <c r="I20" i="1"/>
  <c r="E21" i="1"/>
  <c r="I21" i="1"/>
  <c r="E22" i="1"/>
  <c r="I22" i="1"/>
  <c r="E23" i="1"/>
  <c r="I23" i="1"/>
  <c r="E24" i="1"/>
  <c r="I24" i="1"/>
  <c r="I31" i="1"/>
  <c r="I32" i="1"/>
  <c r="E33" i="1"/>
  <c r="I33" i="1"/>
  <c r="E34" i="1"/>
  <c r="I34" i="1"/>
  <c r="E35" i="1"/>
  <c r="I35" i="1"/>
  <c r="E36" i="1"/>
  <c r="D38" i="1" s="1"/>
  <c r="I36" i="1"/>
  <c r="E37" i="1"/>
  <c r="I37" i="1"/>
  <c r="G82" i="1" l="1"/>
  <c r="G42" i="1"/>
  <c r="D12" i="4"/>
  <c r="G3" i="4" s="1"/>
  <c r="G82" i="4"/>
  <c r="G68" i="4"/>
  <c r="G16" i="4"/>
  <c r="G42" i="4"/>
  <c r="G56" i="4"/>
  <c r="G95" i="1"/>
  <c r="G68" i="1"/>
  <c r="H65" i="1"/>
  <c r="G3" i="1"/>
  <c r="H25" i="1"/>
  <c r="G16" i="1" s="1"/>
  <c r="H38" i="1"/>
  <c r="I178" i="4"/>
  <c r="E178" i="4"/>
  <c r="I177" i="4"/>
  <c r="E177" i="4"/>
  <c r="I176" i="4"/>
  <c r="E176" i="4"/>
  <c r="I175" i="4"/>
  <c r="E175" i="4"/>
  <c r="I174" i="4"/>
  <c r="H179" i="4"/>
  <c r="E174" i="4"/>
  <c r="D179" i="4" s="1"/>
  <c r="G172" i="4" s="1"/>
  <c r="I167" i="4"/>
  <c r="I166" i="4"/>
  <c r="E166" i="4"/>
  <c r="I165" i="4"/>
  <c r="E165" i="4"/>
  <c r="I164" i="4"/>
  <c r="E164" i="4"/>
  <c r="I163" i="4"/>
  <c r="E163" i="4"/>
  <c r="I162" i="4"/>
  <c r="H168" i="4" s="1"/>
  <c r="E162" i="4"/>
  <c r="D168" i="4" s="1"/>
  <c r="I153" i="4"/>
  <c r="I152" i="4"/>
  <c r="I151" i="4"/>
  <c r="E151" i="4"/>
  <c r="I150" i="4"/>
  <c r="E150" i="4"/>
  <c r="I149" i="4"/>
  <c r="E149" i="4"/>
  <c r="I148" i="4"/>
  <c r="E148" i="4"/>
  <c r="I147" i="4"/>
  <c r="E147" i="4"/>
  <c r="D154" i="4" s="1"/>
  <c r="G145" i="4" s="1"/>
  <c r="I138" i="4"/>
  <c r="E138" i="4"/>
  <c r="I137" i="4"/>
  <c r="E137" i="4"/>
  <c r="I136" i="4"/>
  <c r="E136" i="4"/>
  <c r="I135" i="4"/>
  <c r="E135" i="4"/>
  <c r="I134" i="4"/>
  <c r="H141" i="4" s="1"/>
  <c r="E134" i="4"/>
  <c r="D141" i="4" s="1"/>
  <c r="G132" i="4" s="1"/>
  <c r="I127" i="4"/>
  <c r="H128" i="4" s="1"/>
  <c r="I126" i="4"/>
  <c r="E126" i="4"/>
  <c r="I125" i="4"/>
  <c r="E125" i="4"/>
  <c r="I124" i="4"/>
  <c r="E124" i="4"/>
  <c r="I123" i="4"/>
  <c r="E123" i="4"/>
  <c r="I122" i="4"/>
  <c r="E122" i="4"/>
  <c r="D128" i="4" s="1"/>
  <c r="I114" i="4"/>
  <c r="E114" i="4"/>
  <c r="I113" i="4"/>
  <c r="E113" i="4"/>
  <c r="I112" i="4"/>
  <c r="H115" i="4" s="1"/>
  <c r="E112" i="4"/>
  <c r="I111" i="4"/>
  <c r="I110" i="4"/>
  <c r="E110" i="4"/>
  <c r="H154" i="4"/>
  <c r="G56" i="1" l="1"/>
  <c r="G29" i="1"/>
  <c r="G120" i="4"/>
  <c r="G160" i="4"/>
</calcChain>
</file>

<file path=xl/sharedStrings.xml><?xml version="1.0" encoding="utf-8"?>
<sst xmlns="http://schemas.openxmlformats.org/spreadsheetml/2006/main" count="507" uniqueCount="153">
  <si>
    <t>2nd.total</t>
    <phoneticPr fontId="2"/>
  </si>
  <si>
    <t>1st.total</t>
    <phoneticPr fontId="2"/>
  </si>
  <si>
    <t>※</t>
    <phoneticPr fontId="2"/>
  </si>
  <si>
    <t>TOTAL</t>
    <phoneticPr fontId="2"/>
  </si>
  <si>
    <t>IN</t>
    <phoneticPr fontId="2"/>
  </si>
  <si>
    <t>OUT</t>
    <phoneticPr fontId="2"/>
  </si>
  <si>
    <t>学年</t>
    <rPh sb="0" eb="2">
      <t>ガクネン</t>
    </rPh>
    <phoneticPr fontId="2"/>
  </si>
  <si>
    <t>選手</t>
    <rPh sb="0" eb="2">
      <t>センシュ</t>
    </rPh>
    <phoneticPr fontId="2"/>
  </si>
  <si>
    <t>順位</t>
    <rPh sb="0" eb="2">
      <t>ジュンイ</t>
    </rPh>
    <phoneticPr fontId="2"/>
  </si>
  <si>
    <t>Ｇround　Ｔｏｔａｌ</t>
    <phoneticPr fontId="2"/>
  </si>
  <si>
    <t>大阪工業大学</t>
    <rPh sb="0" eb="2">
      <t>オオサカ</t>
    </rPh>
    <rPh sb="2" eb="4">
      <t>コウギョウ</t>
    </rPh>
    <rPh sb="4" eb="6">
      <t>ダイガク</t>
    </rPh>
    <phoneticPr fontId="3"/>
  </si>
  <si>
    <t>大学名</t>
    <rPh sb="0" eb="3">
      <t>ダイガクメイ</t>
    </rPh>
    <phoneticPr fontId="2"/>
  </si>
  <si>
    <t>神戸学院大学</t>
    <rPh sb="0" eb="2">
      <t>コウベ</t>
    </rPh>
    <rPh sb="2" eb="5">
      <t>ガクインダイ</t>
    </rPh>
    <rPh sb="5" eb="6">
      <t>キョウダイ</t>
    </rPh>
    <phoneticPr fontId="3"/>
  </si>
  <si>
    <t>芦屋大学</t>
    <rPh sb="0" eb="2">
      <t>アシヤ</t>
    </rPh>
    <rPh sb="2" eb="4">
      <t>ダイガク</t>
    </rPh>
    <phoneticPr fontId="2"/>
  </si>
  <si>
    <t>*</t>
    <phoneticPr fontId="2"/>
  </si>
  <si>
    <t>流通科学大学</t>
    <rPh sb="0" eb="2">
      <t>リュウツウ</t>
    </rPh>
    <rPh sb="2" eb="6">
      <t>カガクダイガク</t>
    </rPh>
    <phoneticPr fontId="2"/>
  </si>
  <si>
    <t>流通科学大学</t>
  </si>
  <si>
    <t>桃山学院大学</t>
    <rPh sb="0" eb="6">
      <t>モモヤマガクインダイガク</t>
    </rPh>
    <phoneticPr fontId="2"/>
  </si>
  <si>
    <t>龍谷大学</t>
    <rPh sb="0" eb="2">
      <t>リュウコク</t>
    </rPh>
    <rPh sb="2" eb="4">
      <t>ダイガク</t>
    </rPh>
    <phoneticPr fontId="2"/>
  </si>
  <si>
    <t>　関西学生ゴルフ連盟</t>
    <rPh sb="1" eb="3">
      <t>カンサイ</t>
    </rPh>
    <rPh sb="3" eb="5">
      <t>ガクセイ</t>
    </rPh>
    <rPh sb="8" eb="10">
      <t>レンメイ</t>
    </rPh>
    <phoneticPr fontId="2"/>
  </si>
  <si>
    <t>大阪経済大学</t>
    <rPh sb="0" eb="2">
      <t>オオサカ</t>
    </rPh>
    <rPh sb="2" eb="4">
      <t>ケイザイ</t>
    </rPh>
    <rPh sb="4" eb="6">
      <t>ダイガク</t>
    </rPh>
    <phoneticPr fontId="2"/>
  </si>
  <si>
    <t>ＲＡＮＫ</t>
    <phoneticPr fontId="2"/>
  </si>
  <si>
    <t>Ｇ．Ｔｏｔａｌ</t>
    <phoneticPr fontId="2"/>
  </si>
  <si>
    <t>２ｎｄ．Ｒｏｕｎｄ</t>
    <phoneticPr fontId="2"/>
  </si>
  <si>
    <t>１ｓｔ．Ｒｏｕｎｄ</t>
    <phoneticPr fontId="2"/>
  </si>
  <si>
    <t>出場選手５名中４名の合計ストロークにより順位を決定する。</t>
    <rPh sb="0" eb="2">
      <t>シュツジョウ</t>
    </rPh>
    <rPh sb="2" eb="4">
      <t>センシュ</t>
    </rPh>
    <rPh sb="5" eb="6">
      <t>メイ</t>
    </rPh>
    <rPh sb="6" eb="7">
      <t>チュウ</t>
    </rPh>
    <rPh sb="8" eb="9">
      <t>メイ</t>
    </rPh>
    <rPh sb="10" eb="12">
      <t>ゴウケイ</t>
    </rPh>
    <rPh sb="20" eb="22">
      <t>ジュンイ</t>
    </rPh>
    <rPh sb="23" eb="25">
      <t>ケッテイ</t>
    </rPh>
    <phoneticPr fontId="2"/>
  </si>
  <si>
    <t>１日１８ホールズ、２日間合計３６ホールズストロークプレー</t>
    <rPh sb="1" eb="2">
      <t>ニチ</t>
    </rPh>
    <rPh sb="10" eb="12">
      <t>ニチカン</t>
    </rPh>
    <rPh sb="12" eb="14">
      <t>ゴウケイ</t>
    </rPh>
    <phoneticPr fontId="2"/>
  </si>
  <si>
    <t>競技方法</t>
    <rPh sb="0" eb="2">
      <t>キョウギ</t>
    </rPh>
    <rPh sb="2" eb="4">
      <t>ホウホウ</t>
    </rPh>
    <phoneticPr fontId="2"/>
  </si>
  <si>
    <t>使用コース</t>
    <rPh sb="0" eb="2">
      <t>シヨウ</t>
    </rPh>
    <phoneticPr fontId="2"/>
  </si>
  <si>
    <t>日時</t>
    <rPh sb="0" eb="2">
      <t>ニチジ</t>
    </rPh>
    <phoneticPr fontId="2"/>
  </si>
  <si>
    <t>関西学生ゴルフ連盟</t>
    <rPh sb="0" eb="2">
      <t>カンサイ</t>
    </rPh>
    <rPh sb="2" eb="4">
      <t>ガクセイ</t>
    </rPh>
    <rPh sb="7" eb="9">
      <t>レンメイ</t>
    </rPh>
    <phoneticPr fontId="2"/>
  </si>
  <si>
    <t>主催</t>
    <rPh sb="0" eb="2">
      <t>シュサイ</t>
    </rPh>
    <phoneticPr fontId="2"/>
  </si>
  <si>
    <t>安浦一輝</t>
    <rPh sb="0" eb="2">
      <t>ヤスウラ</t>
    </rPh>
    <rPh sb="2" eb="4">
      <t>カズキ</t>
    </rPh>
    <phoneticPr fontId="2"/>
  </si>
  <si>
    <t>て</t>
    <phoneticPr fontId="2"/>
  </si>
  <si>
    <t>北村嘉基</t>
    <rPh sb="0" eb="2">
      <t>キタムラ</t>
    </rPh>
    <rPh sb="2" eb="4">
      <t>ヨシキ</t>
    </rPh>
    <phoneticPr fontId="2"/>
  </si>
  <si>
    <t>岡部一輝</t>
    <rPh sb="0" eb="2">
      <t>オカベ</t>
    </rPh>
    <rPh sb="2" eb="4">
      <t>カズキ</t>
    </rPh>
    <phoneticPr fontId="2"/>
  </si>
  <si>
    <t>真田惣太</t>
    <rPh sb="0" eb="2">
      <t>サナダ</t>
    </rPh>
    <rPh sb="2" eb="3">
      <t>ソウ</t>
    </rPh>
    <rPh sb="3" eb="4">
      <t>タ</t>
    </rPh>
    <phoneticPr fontId="2"/>
  </si>
  <si>
    <t>木下祐敬</t>
    <rPh sb="0" eb="2">
      <t>キノシタ</t>
    </rPh>
    <rPh sb="2" eb="3">
      <t>ユウ</t>
    </rPh>
    <rPh sb="3" eb="4">
      <t>ケイ</t>
    </rPh>
    <phoneticPr fontId="2"/>
  </si>
  <si>
    <t>田中学</t>
    <rPh sb="0" eb="2">
      <t>タナカ</t>
    </rPh>
    <rPh sb="2" eb="3">
      <t>マナブ</t>
    </rPh>
    <phoneticPr fontId="2"/>
  </si>
  <si>
    <t>三登隆三</t>
    <rPh sb="0" eb="1">
      <t>サン</t>
    </rPh>
    <rPh sb="1" eb="2">
      <t>ノボ</t>
    </rPh>
    <rPh sb="2" eb="4">
      <t>リュウゾウ</t>
    </rPh>
    <phoneticPr fontId="2"/>
  </si>
  <si>
    <t>河田泰貴</t>
    <rPh sb="0" eb="2">
      <t>カワタ</t>
    </rPh>
    <rPh sb="2" eb="3">
      <t>ヤスシ</t>
    </rPh>
    <rPh sb="3" eb="4">
      <t>キ</t>
    </rPh>
    <phoneticPr fontId="2"/>
  </si>
  <si>
    <t>久保拓也</t>
    <rPh sb="0" eb="2">
      <t>クボ</t>
    </rPh>
    <rPh sb="2" eb="4">
      <t>タクヤ</t>
    </rPh>
    <phoneticPr fontId="2"/>
  </si>
  <si>
    <t>玉川晃基</t>
    <rPh sb="0" eb="1">
      <t>タマ</t>
    </rPh>
    <rPh sb="1" eb="2">
      <t>カワ</t>
    </rPh>
    <rPh sb="2" eb="4">
      <t>コウキ</t>
    </rPh>
    <phoneticPr fontId="2"/>
  </si>
  <si>
    <t>山本凌平</t>
    <rPh sb="0" eb="2">
      <t>ヤマモト</t>
    </rPh>
    <rPh sb="2" eb="3">
      <t>リョウ</t>
    </rPh>
    <rPh sb="3" eb="4">
      <t>ヘイ</t>
    </rPh>
    <phoneticPr fontId="2"/>
  </si>
  <si>
    <t>峰岡央</t>
    <rPh sb="0" eb="2">
      <t>ミネオカ</t>
    </rPh>
    <rPh sb="2" eb="3">
      <t>オウ</t>
    </rPh>
    <phoneticPr fontId="2"/>
  </si>
  <si>
    <t>神戸大学</t>
    <rPh sb="0" eb="2">
      <t>コウベ</t>
    </rPh>
    <rPh sb="2" eb="4">
      <t>ダイガク</t>
    </rPh>
    <phoneticPr fontId="2"/>
  </si>
  <si>
    <t>松田純輝</t>
    <rPh sb="0" eb="2">
      <t>マツダ</t>
    </rPh>
    <rPh sb="2" eb="4">
      <t>ジュンキ</t>
    </rPh>
    <phoneticPr fontId="2"/>
  </si>
  <si>
    <t>西村吉貴</t>
    <rPh sb="0" eb="2">
      <t>ニシムラ</t>
    </rPh>
    <rPh sb="2" eb="3">
      <t>キチ</t>
    </rPh>
    <rPh sb="3" eb="4">
      <t>キ</t>
    </rPh>
    <phoneticPr fontId="2"/>
  </si>
  <si>
    <t>泉尾京介</t>
    <rPh sb="0" eb="2">
      <t>イズオ</t>
    </rPh>
    <rPh sb="2" eb="4">
      <t>キョウスケ</t>
    </rPh>
    <phoneticPr fontId="2"/>
  </si>
  <si>
    <t>楠卓也</t>
    <rPh sb="0" eb="1">
      <t>クスノキ</t>
    </rPh>
    <rPh sb="1" eb="3">
      <t>タクヤ</t>
    </rPh>
    <phoneticPr fontId="2"/>
  </si>
  <si>
    <t>矢野大貴</t>
    <rPh sb="0" eb="2">
      <t>ヤノ</t>
    </rPh>
    <rPh sb="2" eb="4">
      <t>タイキ</t>
    </rPh>
    <phoneticPr fontId="2"/>
  </si>
  <si>
    <t>寺村倖輔</t>
    <rPh sb="0" eb="2">
      <t>テラムラ</t>
    </rPh>
    <rPh sb="2" eb="3">
      <t>コウ</t>
    </rPh>
    <rPh sb="3" eb="4">
      <t>スケ</t>
    </rPh>
    <phoneticPr fontId="2"/>
  </si>
  <si>
    <t>太田信一郎</t>
    <rPh sb="0" eb="2">
      <t>オオタ</t>
    </rPh>
    <rPh sb="2" eb="5">
      <t>シンイチロウ</t>
    </rPh>
    <phoneticPr fontId="2"/>
  </si>
  <si>
    <t>石谷拓哉</t>
    <rPh sb="0" eb="2">
      <t>イシタニ</t>
    </rPh>
    <rPh sb="2" eb="4">
      <t>タクヤ</t>
    </rPh>
    <phoneticPr fontId="2"/>
  </si>
  <si>
    <t>世戸口尚輝</t>
    <rPh sb="0" eb="3">
      <t>セトグチ</t>
    </rPh>
    <rPh sb="3" eb="5">
      <t>ナオキ</t>
    </rPh>
    <phoneticPr fontId="2"/>
  </si>
  <si>
    <t>黒田渡</t>
    <rPh sb="0" eb="2">
      <t>クロダ</t>
    </rPh>
    <rPh sb="2" eb="3">
      <t>ワタル</t>
    </rPh>
    <phoneticPr fontId="2"/>
  </si>
  <si>
    <t>有賀健太</t>
    <rPh sb="0" eb="2">
      <t>アリガ</t>
    </rPh>
    <rPh sb="2" eb="4">
      <t>ケンタ</t>
    </rPh>
    <phoneticPr fontId="2"/>
  </si>
  <si>
    <t>木村洸凱</t>
    <rPh sb="0" eb="2">
      <t>キムラ</t>
    </rPh>
    <rPh sb="2" eb="3">
      <t>コウ</t>
    </rPh>
    <rPh sb="3" eb="4">
      <t>ガイ</t>
    </rPh>
    <phoneticPr fontId="2"/>
  </si>
  <si>
    <t>武廣駿亮</t>
    <rPh sb="0" eb="2">
      <t>タケヒロ</t>
    </rPh>
    <rPh sb="2" eb="3">
      <t>シュン</t>
    </rPh>
    <rPh sb="3" eb="4">
      <t>スケ</t>
    </rPh>
    <phoneticPr fontId="2"/>
  </si>
  <si>
    <t>尾崎彰吾</t>
    <rPh sb="0" eb="2">
      <t>オザキ</t>
    </rPh>
    <rPh sb="2" eb="4">
      <t>ショウゴ</t>
    </rPh>
    <phoneticPr fontId="2"/>
  </si>
  <si>
    <t>藤岡大志</t>
    <rPh sb="0" eb="2">
      <t>フジオカ</t>
    </rPh>
    <rPh sb="2" eb="4">
      <t>タイシ</t>
    </rPh>
    <phoneticPr fontId="2"/>
  </si>
  <si>
    <t>岡本匠</t>
    <rPh sb="0" eb="2">
      <t>オカモト</t>
    </rPh>
    <rPh sb="2" eb="3">
      <t>タクミ</t>
    </rPh>
    <phoneticPr fontId="2"/>
  </si>
  <si>
    <t>藤井樹</t>
    <rPh sb="0" eb="2">
      <t>フジイ</t>
    </rPh>
    <rPh sb="2" eb="3">
      <t>タツキ</t>
    </rPh>
    <phoneticPr fontId="2"/>
  </si>
  <si>
    <t>一色一将</t>
    <rPh sb="0" eb="2">
      <t>イッシキ</t>
    </rPh>
    <rPh sb="2" eb="4">
      <t>カズマサ</t>
    </rPh>
    <phoneticPr fontId="2"/>
  </si>
  <si>
    <t>上田展弘</t>
    <rPh sb="0" eb="2">
      <t>ウエダ</t>
    </rPh>
    <rPh sb="2" eb="3">
      <t>テン</t>
    </rPh>
    <rPh sb="3" eb="4">
      <t>ヒロ</t>
    </rPh>
    <phoneticPr fontId="2"/>
  </si>
  <si>
    <t>滋賀大学</t>
    <rPh sb="0" eb="2">
      <t>シガ</t>
    </rPh>
    <rPh sb="2" eb="4">
      <t>ダイガク</t>
    </rPh>
    <phoneticPr fontId="3"/>
  </si>
  <si>
    <t>中尾敦哉</t>
    <rPh sb="0" eb="2">
      <t>ナカオ</t>
    </rPh>
    <rPh sb="2" eb="3">
      <t>アツシ</t>
    </rPh>
    <rPh sb="3" eb="4">
      <t>ヤ</t>
    </rPh>
    <phoneticPr fontId="2"/>
  </si>
  <si>
    <t>岡武啓士</t>
    <rPh sb="0" eb="2">
      <t>オカタケ</t>
    </rPh>
    <rPh sb="2" eb="3">
      <t>ケイ</t>
    </rPh>
    <rPh sb="3" eb="4">
      <t>シ</t>
    </rPh>
    <phoneticPr fontId="2"/>
  </si>
  <si>
    <t>牧島慧</t>
    <rPh sb="0" eb="2">
      <t>マキシマ</t>
    </rPh>
    <rPh sb="2" eb="3">
      <t>サトル</t>
    </rPh>
    <phoneticPr fontId="2"/>
  </si>
  <si>
    <t>深澤壮一</t>
    <rPh sb="0" eb="2">
      <t>フカザワ</t>
    </rPh>
    <rPh sb="2" eb="4">
      <t>ソウイチ</t>
    </rPh>
    <phoneticPr fontId="2"/>
  </si>
  <si>
    <t>増田凌</t>
    <rPh sb="0" eb="2">
      <t>マスダ</t>
    </rPh>
    <rPh sb="2" eb="3">
      <t>リョウ</t>
    </rPh>
    <phoneticPr fontId="2"/>
  </si>
  <si>
    <t>中尾脩平</t>
    <rPh sb="0" eb="2">
      <t>ナカオ</t>
    </rPh>
    <rPh sb="2" eb="3">
      <t>シュウ</t>
    </rPh>
    <rPh sb="3" eb="4">
      <t>ヘイ</t>
    </rPh>
    <phoneticPr fontId="2"/>
  </si>
  <si>
    <t>菅原一真</t>
    <rPh sb="0" eb="2">
      <t>スガワラ</t>
    </rPh>
    <rPh sb="2" eb="4">
      <t>カズマ</t>
    </rPh>
    <phoneticPr fontId="2"/>
  </si>
  <si>
    <t>大阪ゴルフクラブ     par72</t>
    <rPh sb="0" eb="2">
      <t>オオサカ</t>
    </rPh>
    <phoneticPr fontId="2"/>
  </si>
  <si>
    <t>近畿大学</t>
    <rPh sb="0" eb="4">
      <t>キンキダイガク</t>
    </rPh>
    <phoneticPr fontId="2"/>
  </si>
  <si>
    <t>大阪産業大学</t>
    <rPh sb="0" eb="2">
      <t>オオサカ</t>
    </rPh>
    <rPh sb="2" eb="4">
      <t>サンギョウ</t>
    </rPh>
    <rPh sb="4" eb="6">
      <t>ダイガク</t>
    </rPh>
    <phoneticPr fontId="2"/>
  </si>
  <si>
    <t>流通科学大学</t>
    <rPh sb="0" eb="6">
      <t>リュウツウカガクダイガク</t>
    </rPh>
    <phoneticPr fontId="2"/>
  </si>
  <si>
    <t>関西大学</t>
  </si>
  <si>
    <t>関西大学</t>
    <rPh sb="0" eb="4">
      <t>カンサイダイガク</t>
    </rPh>
    <phoneticPr fontId="2"/>
  </si>
  <si>
    <t>龍谷大学</t>
    <rPh sb="0" eb="4">
      <t>リュウコクダイガク</t>
    </rPh>
    <phoneticPr fontId="2"/>
  </si>
  <si>
    <t>桃山学院大学</t>
    <rPh sb="0" eb="6">
      <t>モモヤマガクインダイガク</t>
    </rPh>
    <phoneticPr fontId="2"/>
  </si>
  <si>
    <t>神戸学院大学</t>
    <rPh sb="0" eb="6">
      <t>コウベガクインダイガク</t>
    </rPh>
    <phoneticPr fontId="2"/>
  </si>
  <si>
    <t>滋賀大学</t>
  </si>
  <si>
    <t>滋賀大学</t>
    <rPh sb="0" eb="4">
      <t>シガダイガク</t>
    </rPh>
    <phoneticPr fontId="2"/>
  </si>
  <si>
    <t>平成30年度　関西学生男子秋季2部校学校対抗戦　最終日　成績</t>
    <rPh sb="0" eb="2">
      <t>ヘイセイ</t>
    </rPh>
    <rPh sb="4" eb="6">
      <t>ネンド</t>
    </rPh>
    <rPh sb="7" eb="9">
      <t>カンサイ</t>
    </rPh>
    <rPh sb="9" eb="11">
      <t>ガクセイ</t>
    </rPh>
    <rPh sb="11" eb="13">
      <t>ダンシ</t>
    </rPh>
    <rPh sb="13" eb="15">
      <t>シュウキ</t>
    </rPh>
    <rPh sb="16" eb="17">
      <t>ブ</t>
    </rPh>
    <rPh sb="17" eb="18">
      <t>コウ</t>
    </rPh>
    <rPh sb="18" eb="20">
      <t>ガッコウ</t>
    </rPh>
    <rPh sb="20" eb="22">
      <t>タイコウ</t>
    </rPh>
    <rPh sb="22" eb="23">
      <t>セン</t>
    </rPh>
    <rPh sb="24" eb="27">
      <t>サイシュウビ</t>
    </rPh>
    <rPh sb="28" eb="30">
      <t>セイセキ</t>
    </rPh>
    <phoneticPr fontId="2"/>
  </si>
  <si>
    <t>平成30年度　関西学生男子秋季2部校学校対抗戦　1日目　成績</t>
    <rPh sb="0" eb="2">
      <t>ヘイセイ</t>
    </rPh>
    <rPh sb="4" eb="6">
      <t>ネンド</t>
    </rPh>
    <rPh sb="7" eb="9">
      <t>カンサイ</t>
    </rPh>
    <rPh sb="9" eb="11">
      <t>ガクセイ</t>
    </rPh>
    <rPh sb="11" eb="13">
      <t>ダンシ</t>
    </rPh>
    <rPh sb="13" eb="15">
      <t>シュウキ</t>
    </rPh>
    <rPh sb="16" eb="17">
      <t>ブ</t>
    </rPh>
    <rPh sb="17" eb="18">
      <t>コウ</t>
    </rPh>
    <rPh sb="18" eb="20">
      <t>ガッコウ</t>
    </rPh>
    <rPh sb="20" eb="22">
      <t>タイコウ</t>
    </rPh>
    <rPh sb="22" eb="23">
      <t>セン</t>
    </rPh>
    <rPh sb="25" eb="26">
      <t>ニチ</t>
    </rPh>
    <rPh sb="26" eb="27">
      <t>メ</t>
    </rPh>
    <rPh sb="28" eb="30">
      <t>セイセキ</t>
    </rPh>
    <phoneticPr fontId="2"/>
  </si>
  <si>
    <t>(上位6校までが最終日に進出)</t>
    <rPh sb="1" eb="3">
      <t>ジョウイ</t>
    </rPh>
    <rPh sb="4" eb="5">
      <t>コウ</t>
    </rPh>
    <rPh sb="8" eb="11">
      <t>サイシュウビ</t>
    </rPh>
    <rPh sb="12" eb="14">
      <t>シンシュツ</t>
    </rPh>
    <phoneticPr fontId="2"/>
  </si>
  <si>
    <t>川原祐輔</t>
    <rPh sb="0" eb="2">
      <t>カワハラ</t>
    </rPh>
    <rPh sb="2" eb="4">
      <t>ユウスケ</t>
    </rPh>
    <phoneticPr fontId="1"/>
  </si>
  <si>
    <t>山﨑聡一郎</t>
    <rPh sb="0" eb="2">
      <t>ヤマザキ</t>
    </rPh>
    <rPh sb="2" eb="5">
      <t>ソウイチロウ</t>
    </rPh>
    <phoneticPr fontId="1"/>
  </si>
  <si>
    <t>板東篤司</t>
    <rPh sb="0" eb="2">
      <t>バンドウ</t>
    </rPh>
    <rPh sb="2" eb="4">
      <t>アツシ</t>
    </rPh>
    <phoneticPr fontId="1"/>
  </si>
  <si>
    <t>林元将崇</t>
    <rPh sb="0" eb="1">
      <t>ハヤシ</t>
    </rPh>
    <rPh sb="1" eb="2">
      <t>モト</t>
    </rPh>
    <rPh sb="2" eb="3">
      <t>マサ</t>
    </rPh>
    <rPh sb="3" eb="4">
      <t>タカ</t>
    </rPh>
    <phoneticPr fontId="1"/>
  </si>
  <si>
    <t>佐々木寿来</t>
    <rPh sb="0" eb="3">
      <t>ササキ</t>
    </rPh>
    <rPh sb="3" eb="4">
      <t>ジュ</t>
    </rPh>
    <rPh sb="4" eb="5">
      <t>ライ</t>
    </rPh>
    <phoneticPr fontId="1"/>
  </si>
  <si>
    <t>森田大智</t>
    <rPh sb="0" eb="2">
      <t>モリタ</t>
    </rPh>
    <rPh sb="2" eb="4">
      <t>ダイチ</t>
    </rPh>
    <phoneticPr fontId="1"/>
  </si>
  <si>
    <t>近畿大学</t>
    <rPh sb="0" eb="4">
      <t>キンキダイガク</t>
    </rPh>
    <phoneticPr fontId="2"/>
  </si>
  <si>
    <t>戸高大地</t>
    <rPh sb="0" eb="2">
      <t>トダカ</t>
    </rPh>
    <rPh sb="2" eb="4">
      <t>ダイチ</t>
    </rPh>
    <phoneticPr fontId="1"/>
  </si>
  <si>
    <t>並河裕希</t>
    <rPh sb="0" eb="2">
      <t>ナミカワ</t>
    </rPh>
    <rPh sb="2" eb="3">
      <t>ユウ</t>
    </rPh>
    <rPh sb="3" eb="4">
      <t>キ</t>
    </rPh>
    <phoneticPr fontId="1"/>
  </si>
  <si>
    <t>池内佑輔</t>
    <rPh sb="0" eb="2">
      <t>イケウチ</t>
    </rPh>
    <rPh sb="2" eb="4">
      <t>ユウスケ</t>
    </rPh>
    <phoneticPr fontId="1"/>
  </si>
  <si>
    <t>藤原翔一郎</t>
    <rPh sb="0" eb="2">
      <t>フジワラ</t>
    </rPh>
    <rPh sb="2" eb="3">
      <t>ショウ</t>
    </rPh>
    <rPh sb="3" eb="5">
      <t>イチロウ</t>
    </rPh>
    <phoneticPr fontId="1"/>
  </si>
  <si>
    <t>松本凌</t>
    <rPh sb="0" eb="2">
      <t>マツモト</t>
    </rPh>
    <rPh sb="2" eb="3">
      <t>リョウ</t>
    </rPh>
    <phoneticPr fontId="1"/>
  </si>
  <si>
    <t>岡山友哉</t>
    <rPh sb="0" eb="2">
      <t>オカヤマ</t>
    </rPh>
    <rPh sb="2" eb="4">
      <t>トモヤ</t>
    </rPh>
    <phoneticPr fontId="1"/>
  </si>
  <si>
    <t>森継章仁</t>
    <rPh sb="0" eb="1">
      <t>モリ</t>
    </rPh>
    <rPh sb="1" eb="2">
      <t>ツ</t>
    </rPh>
    <rPh sb="2" eb="3">
      <t>ショウ</t>
    </rPh>
    <rPh sb="3" eb="4">
      <t>ジン</t>
    </rPh>
    <phoneticPr fontId="1"/>
  </si>
  <si>
    <t>大阪産業</t>
  </si>
  <si>
    <t>櫻本啓太</t>
  </si>
  <si>
    <t>中川麻呂</t>
  </si>
  <si>
    <t>山下悠豪</t>
  </si>
  <si>
    <t>中野雄貴</t>
  </si>
  <si>
    <t>岡本諒興</t>
  </si>
  <si>
    <t>山下泰雅</t>
  </si>
  <si>
    <t>竹内大悟</t>
  </si>
  <si>
    <t>北野裕明</t>
    <rPh sb="0" eb="1">
      <t>キタ</t>
    </rPh>
    <rPh sb="1" eb="2">
      <t>ノ</t>
    </rPh>
    <rPh sb="2" eb="3">
      <t>ユウ</t>
    </rPh>
    <rPh sb="3" eb="4">
      <t>ア</t>
    </rPh>
    <phoneticPr fontId="1"/>
  </si>
  <si>
    <t>木村圭吾</t>
    <rPh sb="0" eb="2">
      <t>キムラ</t>
    </rPh>
    <rPh sb="2" eb="4">
      <t>ケイゴ</t>
    </rPh>
    <phoneticPr fontId="1"/>
  </si>
  <si>
    <t>土橋拓真</t>
    <rPh sb="0" eb="2">
      <t>ツチハシ</t>
    </rPh>
    <rPh sb="2" eb="4">
      <t>タクマ</t>
    </rPh>
    <phoneticPr fontId="1"/>
  </si>
  <si>
    <t>森遼太</t>
    <rPh sb="0" eb="1">
      <t>モリ</t>
    </rPh>
    <rPh sb="1" eb="2">
      <t>リョウ</t>
    </rPh>
    <rPh sb="2" eb="3">
      <t>タ</t>
    </rPh>
    <phoneticPr fontId="1"/>
  </si>
  <si>
    <t>柳田基希</t>
    <rPh sb="0" eb="2">
      <t>ヤナギダ</t>
    </rPh>
    <rPh sb="2" eb="4">
      <t>モトキ</t>
    </rPh>
    <phoneticPr fontId="1"/>
  </si>
  <si>
    <t>中村有吾</t>
    <rPh sb="0" eb="2">
      <t>ナカムラ</t>
    </rPh>
    <rPh sb="2" eb="3">
      <t>ユウ</t>
    </rPh>
    <rPh sb="3" eb="4">
      <t>ゴ</t>
    </rPh>
    <phoneticPr fontId="1"/>
  </si>
  <si>
    <t>桑山大輝</t>
    <rPh sb="0" eb="2">
      <t>クワヤマ</t>
    </rPh>
    <rPh sb="2" eb="4">
      <t>タイキ</t>
    </rPh>
    <phoneticPr fontId="1"/>
  </si>
  <si>
    <t>楠元隆文</t>
    <rPh sb="0" eb="2">
      <t>クスモト</t>
    </rPh>
    <rPh sb="2" eb="4">
      <t>タカフミ</t>
    </rPh>
    <phoneticPr fontId="1"/>
  </si>
  <si>
    <t>白井佑</t>
    <rPh sb="0" eb="2">
      <t>シライ</t>
    </rPh>
    <rPh sb="2" eb="3">
      <t>ユウ</t>
    </rPh>
    <phoneticPr fontId="1"/>
  </si>
  <si>
    <t>川原正寛</t>
    <rPh sb="0" eb="2">
      <t>カワハラ</t>
    </rPh>
    <rPh sb="2" eb="4">
      <t>マサヒロ</t>
    </rPh>
    <phoneticPr fontId="1"/>
  </si>
  <si>
    <t>奥田裕司</t>
    <rPh sb="0" eb="2">
      <t>オクダ</t>
    </rPh>
    <rPh sb="2" eb="4">
      <t>ユウジ</t>
    </rPh>
    <phoneticPr fontId="1"/>
  </si>
  <si>
    <t>森下蓮</t>
    <rPh sb="0" eb="2">
      <t>モリシタ</t>
    </rPh>
    <rPh sb="2" eb="3">
      <t>レン</t>
    </rPh>
    <phoneticPr fontId="1"/>
  </si>
  <si>
    <t>小藪誠人</t>
    <rPh sb="0" eb="1">
      <t>コ</t>
    </rPh>
    <rPh sb="1" eb="2">
      <t>ヤブ</t>
    </rPh>
    <rPh sb="2" eb="3">
      <t>セイ</t>
    </rPh>
    <rPh sb="3" eb="4">
      <t>ヒト</t>
    </rPh>
    <phoneticPr fontId="1"/>
  </si>
  <si>
    <t>田所裕槻</t>
    <rPh sb="0" eb="2">
      <t>タドコロ</t>
    </rPh>
    <rPh sb="2" eb="3">
      <t>ユウ</t>
    </rPh>
    <rPh sb="3" eb="4">
      <t>ツキ</t>
    </rPh>
    <phoneticPr fontId="1"/>
  </si>
  <si>
    <t>東修平</t>
    <rPh sb="0" eb="1">
      <t>アズマ</t>
    </rPh>
    <rPh sb="1" eb="3">
      <t>シュウヘイ</t>
    </rPh>
    <phoneticPr fontId="1"/>
  </si>
  <si>
    <t>中野暢之</t>
    <rPh sb="0" eb="2">
      <t>ナカノ</t>
    </rPh>
    <rPh sb="2" eb="4">
      <t>ノブユキ</t>
    </rPh>
    <phoneticPr fontId="1"/>
  </si>
  <si>
    <t>西條大和</t>
    <rPh sb="0" eb="2">
      <t>サイジョウ</t>
    </rPh>
    <rPh sb="2" eb="4">
      <t>ヤマト</t>
    </rPh>
    <phoneticPr fontId="1"/>
  </si>
  <si>
    <t>谷本有佑</t>
    <rPh sb="0" eb="2">
      <t>タニモト</t>
    </rPh>
    <rPh sb="2" eb="3">
      <t>ユウ</t>
    </rPh>
    <rPh sb="3" eb="4">
      <t>ユウ</t>
    </rPh>
    <phoneticPr fontId="1"/>
  </si>
  <si>
    <t>出世飛翔</t>
    <rPh sb="0" eb="2">
      <t>シュッセ</t>
    </rPh>
    <rPh sb="2" eb="4">
      <t>ヒショウ</t>
    </rPh>
    <phoneticPr fontId="1"/>
  </si>
  <si>
    <t>東真平</t>
    <rPh sb="0" eb="1">
      <t>アズマ</t>
    </rPh>
    <rPh sb="1" eb="3">
      <t>シンペイ</t>
    </rPh>
    <phoneticPr fontId="1"/>
  </si>
  <si>
    <t>和田卓丸</t>
    <rPh sb="0" eb="2">
      <t>ワダ</t>
    </rPh>
    <rPh sb="2" eb="3">
      <t>タク</t>
    </rPh>
    <rPh sb="3" eb="4">
      <t>マル</t>
    </rPh>
    <phoneticPr fontId="1"/>
  </si>
  <si>
    <t>山本嘉尋</t>
    <rPh sb="0" eb="2">
      <t>ヤマモト</t>
    </rPh>
    <rPh sb="2" eb="3">
      <t>ヨシ</t>
    </rPh>
    <rPh sb="3" eb="4">
      <t>ヒロ</t>
    </rPh>
    <phoneticPr fontId="1"/>
  </si>
  <si>
    <t>永田耕太郎</t>
    <rPh sb="0" eb="2">
      <t>ナガタ</t>
    </rPh>
    <rPh sb="2" eb="3">
      <t>コウ</t>
    </rPh>
    <rPh sb="3" eb="5">
      <t>タロウ</t>
    </rPh>
    <phoneticPr fontId="1"/>
  </si>
  <si>
    <t>畠田大城</t>
    <rPh sb="0" eb="2">
      <t>ハタダ</t>
    </rPh>
    <rPh sb="2" eb="3">
      <t>ダイ</t>
    </rPh>
    <rPh sb="3" eb="4">
      <t>シロ</t>
    </rPh>
    <phoneticPr fontId="1"/>
  </si>
  <si>
    <t>岡武啓士</t>
    <rPh sb="0" eb="1">
      <t>オカ</t>
    </rPh>
    <rPh sb="1" eb="2">
      <t>タケシ</t>
    </rPh>
    <rPh sb="2" eb="3">
      <t>ケイ</t>
    </rPh>
    <rPh sb="3" eb="4">
      <t>シ</t>
    </rPh>
    <phoneticPr fontId="1"/>
  </si>
  <si>
    <t>角谷晃大</t>
    <rPh sb="0" eb="2">
      <t>カドタニ</t>
    </rPh>
    <rPh sb="2" eb="4">
      <t>コウダイ</t>
    </rPh>
    <phoneticPr fontId="1"/>
  </si>
  <si>
    <t>松原翔太</t>
    <rPh sb="0" eb="2">
      <t>マツバラ</t>
    </rPh>
    <rPh sb="2" eb="4">
      <t>ショウタ</t>
    </rPh>
    <phoneticPr fontId="1"/>
  </si>
  <si>
    <t>宮崎将伍</t>
    <rPh sb="0" eb="2">
      <t>ミヤザキ</t>
    </rPh>
    <rPh sb="2" eb="3">
      <t>マサ</t>
    </rPh>
    <rPh sb="3" eb="4">
      <t>ゴ</t>
    </rPh>
    <phoneticPr fontId="1"/>
  </si>
  <si>
    <t>学年</t>
    <rPh sb="0" eb="2">
      <t>ガクネン</t>
    </rPh>
    <phoneticPr fontId="2"/>
  </si>
  <si>
    <t>OUT</t>
    <phoneticPr fontId="2"/>
  </si>
  <si>
    <t>IN</t>
    <phoneticPr fontId="2"/>
  </si>
  <si>
    <t>黒田渡</t>
    <rPh sb="0" eb="2">
      <t>クロダ</t>
    </rPh>
    <rPh sb="2" eb="3">
      <t>ワタル</t>
    </rPh>
    <phoneticPr fontId="1"/>
  </si>
  <si>
    <t>加藤幸輝</t>
    <rPh sb="0" eb="2">
      <t>カトウ</t>
    </rPh>
    <rPh sb="2" eb="3">
      <t>シアワ</t>
    </rPh>
    <rPh sb="3" eb="4">
      <t>キ</t>
    </rPh>
    <phoneticPr fontId="1"/>
  </si>
  <si>
    <t>竹本幸弘</t>
    <rPh sb="0" eb="2">
      <t>タケモト</t>
    </rPh>
    <rPh sb="2" eb="3">
      <t>シアワ</t>
    </rPh>
    <rPh sb="3" eb="4">
      <t>ヒロ</t>
    </rPh>
    <phoneticPr fontId="1"/>
  </si>
  <si>
    <t>前田泰治</t>
    <rPh sb="0" eb="2">
      <t>マエダ</t>
    </rPh>
    <rPh sb="2" eb="3">
      <t>タイ</t>
    </rPh>
    <rPh sb="3" eb="4">
      <t>オサ</t>
    </rPh>
    <phoneticPr fontId="1"/>
  </si>
  <si>
    <t>川出晃一</t>
    <rPh sb="0" eb="2">
      <t>カワデ</t>
    </rPh>
    <rPh sb="2" eb="4">
      <t>コウイチ</t>
    </rPh>
    <phoneticPr fontId="1"/>
  </si>
  <si>
    <t>西川拓巳</t>
    <rPh sb="0" eb="2">
      <t>ニシカワ</t>
    </rPh>
    <rPh sb="2" eb="4">
      <t>タクミ</t>
    </rPh>
    <phoneticPr fontId="1"/>
  </si>
  <si>
    <t>原清貴</t>
    <rPh sb="0" eb="1">
      <t>ハラ</t>
    </rPh>
    <rPh sb="1" eb="2">
      <t>キヨ</t>
    </rPh>
    <rPh sb="2" eb="3">
      <t>キ</t>
    </rPh>
    <phoneticPr fontId="1"/>
  </si>
  <si>
    <t>平成30年度関西学生男子秋季２部校学校対抗戦</t>
    <rPh sb="0" eb="2">
      <t>ヘイセイ</t>
    </rPh>
    <rPh sb="4" eb="6">
      <t>ネンド</t>
    </rPh>
    <rPh sb="6" eb="8">
      <t>カンサイ</t>
    </rPh>
    <rPh sb="8" eb="10">
      <t>ガクセイ</t>
    </rPh>
    <rPh sb="10" eb="12">
      <t>ダンシ</t>
    </rPh>
    <rPh sb="12" eb="14">
      <t>シュウキ</t>
    </rPh>
    <rPh sb="15" eb="16">
      <t>ブ</t>
    </rPh>
    <rPh sb="16" eb="17">
      <t>コウ</t>
    </rPh>
    <rPh sb="17" eb="19">
      <t>ガッコウ</t>
    </rPh>
    <rPh sb="19" eb="22">
      <t>タイコウセン</t>
    </rPh>
    <phoneticPr fontId="2"/>
  </si>
  <si>
    <t>平成30年　9月　25日</t>
    <rPh sb="0" eb="2">
      <t>ヘイセイ</t>
    </rPh>
    <rPh sb="4" eb="5">
      <t>ネン</t>
    </rPh>
    <rPh sb="7" eb="8">
      <t>ガツ</t>
    </rPh>
    <rPh sb="11" eb="12">
      <t>ニチ</t>
    </rPh>
    <phoneticPr fontId="2"/>
  </si>
  <si>
    <t>以上の結果より、　上位6校が二日目への出場権を得ました。</t>
    <rPh sb="0" eb="2">
      <t>イジョウ</t>
    </rPh>
    <rPh sb="3" eb="5">
      <t>ケッカ</t>
    </rPh>
    <rPh sb="9" eb="11">
      <t>ジョウイ</t>
    </rPh>
    <rPh sb="12" eb="13">
      <t>コウ</t>
    </rPh>
    <rPh sb="14" eb="17">
      <t>フツカメ</t>
    </rPh>
    <rPh sb="19" eb="21">
      <t>シュツジョウ</t>
    </rPh>
    <rPh sb="21" eb="22">
      <t>ケン</t>
    </rPh>
    <rPh sb="23" eb="24">
      <t>エ</t>
    </rPh>
    <phoneticPr fontId="2"/>
  </si>
  <si>
    <t>※</t>
    <phoneticPr fontId="10"/>
  </si>
  <si>
    <t>　　※</t>
    <phoneticPr fontId="10"/>
  </si>
  <si>
    <t>※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</si>
</sst>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7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4" xfId="1" applyFont="1" applyFill="1" applyBorder="1" applyAlignment="1">
      <alignment horizontal="center" vertical="center" shrinkToFit="1"/>
    </xf>
    <xf numFmtId="0" fontId="1" fillId="2" borderId="7" xfId="1" applyFont="1" applyFill="1" applyBorder="1" applyAlignment="1">
      <alignment horizontal="center" vertical="center" shrinkToFit="1"/>
    </xf>
    <xf numFmtId="0" fontId="1" fillId="0" borderId="8" xfId="1" applyFont="1" applyBorder="1" applyAlignment="1">
      <alignment horizontal="center" vertical="center" shrinkToFit="1"/>
    </xf>
    <xf numFmtId="0" fontId="1" fillId="0" borderId="0" xfId="1" applyFont="1" applyBorder="1" applyAlignment="1">
      <alignment horizontal="center" vertical="center" shrinkToFit="1"/>
    </xf>
    <xf numFmtId="0" fontId="1" fillId="0" borderId="7" xfId="1" applyFont="1" applyBorder="1" applyAlignment="1">
      <alignment horizontal="center" vertical="center" shrinkToFit="1"/>
    </xf>
    <xf numFmtId="0" fontId="1" fillId="0" borderId="9" xfId="1" applyFont="1" applyBorder="1" applyAlignment="1">
      <alignment horizontal="center" vertical="center" shrinkToFit="1"/>
    </xf>
    <xf numFmtId="0" fontId="1" fillId="0" borderId="4" xfId="1" applyFont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0" borderId="12" xfId="1" applyFont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7" xfId="1" applyFont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1" fillId="0" borderId="15" xfId="1" applyFont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/>
    </xf>
    <xf numFmtId="0" fontId="1" fillId="0" borderId="17" xfId="1" applyFont="1" applyBorder="1" applyAlignment="1">
      <alignment horizontal="center" vertical="center" shrinkToFit="1"/>
    </xf>
    <xf numFmtId="0" fontId="1" fillId="2" borderId="18" xfId="1" applyFont="1" applyFill="1" applyBorder="1" applyAlignment="1">
      <alignment horizontal="center" vertical="center" shrinkToFit="1"/>
    </xf>
    <xf numFmtId="0" fontId="1" fillId="0" borderId="7" xfId="1" applyFont="1" applyFill="1" applyBorder="1" applyAlignment="1">
      <alignment horizontal="center" vertical="center" shrinkToFit="1"/>
    </xf>
    <xf numFmtId="0" fontId="1" fillId="2" borderId="5" xfId="1" applyFont="1" applyFill="1" applyBorder="1" applyAlignment="1">
      <alignment horizontal="center" vertical="center" shrinkToFit="1"/>
    </xf>
    <xf numFmtId="0" fontId="1" fillId="2" borderId="19" xfId="1" applyFont="1" applyFill="1" applyBorder="1" applyAlignment="1">
      <alignment horizontal="center" vertical="center" shrinkToFit="1"/>
    </xf>
    <xf numFmtId="0" fontId="1" fillId="2" borderId="17" xfId="1" applyFont="1" applyFill="1" applyBorder="1" applyAlignment="1">
      <alignment horizontal="center" vertical="center" shrinkToFit="1"/>
    </xf>
    <xf numFmtId="0" fontId="1" fillId="2" borderId="14" xfId="1" applyFont="1" applyFill="1" applyBorder="1" applyAlignment="1">
      <alignment horizontal="center" vertical="center" shrinkToFit="1"/>
    </xf>
    <xf numFmtId="0" fontId="1" fillId="0" borderId="22" xfId="1" applyFont="1" applyBorder="1" applyAlignment="1">
      <alignment horizontal="center" vertical="center" shrinkToFit="1"/>
    </xf>
    <xf numFmtId="0" fontId="1" fillId="0" borderId="23" xfId="1" applyFont="1" applyBorder="1" applyAlignment="1">
      <alignment horizontal="center" vertical="center" shrinkToFit="1"/>
    </xf>
    <xf numFmtId="0" fontId="1" fillId="0" borderId="11" xfId="1" applyFont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 shrinkToFit="1"/>
    </xf>
    <xf numFmtId="0" fontId="1" fillId="2" borderId="24" xfId="1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5" xfId="1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0" xfId="1" applyFont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2" borderId="26" xfId="1" applyFont="1" applyFill="1" applyBorder="1" applyAlignment="1">
      <alignment horizontal="center" vertical="center" shrinkToFit="1"/>
    </xf>
    <xf numFmtId="0" fontId="1" fillId="0" borderId="10" xfId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28" xfId="1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Border="1">
      <alignment vertical="center"/>
    </xf>
    <xf numFmtId="0" fontId="1" fillId="0" borderId="0" xfId="1" applyFont="1" applyFill="1" applyBorder="1" applyAlignment="1">
      <alignment horizontal="center" vertical="center" shrinkToFit="1"/>
    </xf>
    <xf numFmtId="0" fontId="0" fillId="0" borderId="0" xfId="1" applyFont="1" applyFill="1" applyBorder="1" applyAlignment="1">
      <alignment horizontal="center" shrinkToFit="1"/>
    </xf>
    <xf numFmtId="0" fontId="0" fillId="0" borderId="10" xfId="0" applyFont="1" applyBorder="1" applyAlignment="1">
      <alignment horizontal="center" vertical="center"/>
    </xf>
    <xf numFmtId="0" fontId="0" fillId="0" borderId="25" xfId="0" applyBorder="1">
      <alignment vertical="center"/>
    </xf>
    <xf numFmtId="0" fontId="1" fillId="2" borderId="13" xfId="1" applyFont="1" applyFill="1" applyBorder="1" applyAlignment="1">
      <alignment horizontal="center" vertical="center" shrinkToFit="1"/>
    </xf>
    <xf numFmtId="0" fontId="1" fillId="0" borderId="29" xfId="1" applyFont="1" applyBorder="1" applyAlignment="1">
      <alignment horizontal="center" vertical="center" shrinkToFit="1"/>
    </xf>
    <xf numFmtId="0" fontId="1" fillId="0" borderId="27" xfId="1" applyFont="1" applyBorder="1" applyAlignment="1">
      <alignment horizontal="center" vertical="center" shrinkToFit="1"/>
    </xf>
    <xf numFmtId="0" fontId="0" fillId="0" borderId="4" xfId="1" applyFont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/>
    </xf>
    <xf numFmtId="0" fontId="0" fillId="2" borderId="14" xfId="1" applyFont="1" applyFill="1" applyBorder="1" applyAlignment="1">
      <alignment horizontal="center" vertical="center" shrinkToFit="1"/>
    </xf>
    <xf numFmtId="0" fontId="0" fillId="0" borderId="0" xfId="1" applyFont="1" applyFill="1" applyBorder="1" applyAlignment="1">
      <alignment horizontal="center" vertical="center" shrinkToFit="1"/>
    </xf>
    <xf numFmtId="0" fontId="1" fillId="2" borderId="31" xfId="1" applyFont="1" applyFill="1" applyBorder="1" applyAlignment="1">
      <alignment horizontal="center" vertical="center" shrinkToFit="1"/>
    </xf>
    <xf numFmtId="0" fontId="1" fillId="3" borderId="0" xfId="1" applyFont="1" applyFill="1" applyBorder="1" applyAlignment="1">
      <alignment horizontal="center" vertical="center"/>
    </xf>
    <xf numFmtId="0" fontId="1" fillId="3" borderId="0" xfId="1" applyFont="1" applyFill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/>
    </xf>
    <xf numFmtId="0" fontId="0" fillId="0" borderId="11" xfId="1" applyFont="1" applyBorder="1" applyAlignment="1">
      <alignment horizontal="center" vertical="center" shrinkToFit="1"/>
    </xf>
    <xf numFmtId="0" fontId="1" fillId="2" borderId="6" xfId="1" applyFont="1" applyFill="1" applyBorder="1" applyAlignment="1">
      <alignment horizontal="center" vertical="center" shrinkToFit="1"/>
    </xf>
    <xf numFmtId="0" fontId="0" fillId="2" borderId="7" xfId="1" applyFont="1" applyFill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 wrapText="1" shrinkToFit="1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3" fillId="0" borderId="19" xfId="0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 shrinkToFit="1"/>
    </xf>
    <xf numFmtId="0" fontId="3" fillId="0" borderId="32" xfId="0" applyFont="1" applyBorder="1" applyAlignment="1">
      <alignment vertical="center"/>
    </xf>
    <xf numFmtId="176" fontId="3" fillId="0" borderId="19" xfId="0" applyNumberFormat="1" applyFont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7" xfId="1" applyFont="1" applyBorder="1" applyAlignment="1">
      <alignment horizontal="center" vertical="center" shrinkToFit="1"/>
    </xf>
    <xf numFmtId="0" fontId="1" fillId="0" borderId="7" xfId="1" applyFont="1" applyBorder="1" applyAlignment="1">
      <alignment horizontal="center" vertical="center" shrinkToFit="1"/>
    </xf>
    <xf numFmtId="0" fontId="1" fillId="2" borderId="7" xfId="1" applyFont="1" applyFill="1" applyBorder="1" applyAlignment="1">
      <alignment horizontal="center" vertical="center" shrinkToFit="1"/>
    </xf>
    <xf numFmtId="0" fontId="1" fillId="2" borderId="4" xfId="1" applyFont="1" applyFill="1" applyBorder="1" applyAlignment="1">
      <alignment horizontal="center" vertical="center" shrinkToFit="1"/>
    </xf>
    <xf numFmtId="0" fontId="0" fillId="0" borderId="7" xfId="1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/>
    </xf>
    <xf numFmtId="0" fontId="1" fillId="0" borderId="0" xfId="1" applyFont="1" applyAlignment="1">
      <alignment vertical="center" shrinkToFit="1"/>
    </xf>
    <xf numFmtId="0" fontId="0" fillId="0" borderId="7" xfId="0" applyBorder="1">
      <alignment vertical="center"/>
    </xf>
    <xf numFmtId="0" fontId="1" fillId="2" borderId="4" xfId="1" applyFont="1" applyFill="1" applyBorder="1" applyAlignment="1">
      <alignment horizontal="center" vertical="center" shrinkToFit="1"/>
    </xf>
    <xf numFmtId="0" fontId="1" fillId="2" borderId="5" xfId="1" applyFont="1" applyFill="1" applyBorder="1" applyAlignment="1">
      <alignment horizontal="center" vertical="center" shrinkToFit="1"/>
    </xf>
    <xf numFmtId="0" fontId="1" fillId="0" borderId="5" xfId="1" applyFont="1" applyBorder="1" applyAlignment="1">
      <alignment horizontal="center" vertical="center" shrinkToFit="1"/>
    </xf>
    <xf numFmtId="0" fontId="1" fillId="0" borderId="4" xfId="1" applyFont="1" applyBorder="1" applyAlignment="1">
      <alignment horizontal="center" vertical="center" shrinkToFit="1"/>
    </xf>
    <xf numFmtId="0" fontId="0" fillId="0" borderId="7" xfId="1" applyFont="1" applyBorder="1" applyAlignment="1">
      <alignment horizontal="center" vertical="center" shrinkToFit="1"/>
    </xf>
    <xf numFmtId="0" fontId="1" fillId="0" borderId="7" xfId="1" applyFont="1" applyBorder="1" applyAlignment="1">
      <alignment horizontal="center" vertical="center" shrinkToFit="1"/>
    </xf>
    <xf numFmtId="0" fontId="1" fillId="2" borderId="7" xfId="1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1" fillId="0" borderId="22" xfId="1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1" fillId="0" borderId="14" xfId="1" applyFont="1" applyBorder="1" applyAlignment="1">
      <alignment horizontal="center" vertical="center" shrinkToFit="1"/>
    </xf>
    <xf numFmtId="0" fontId="0" fillId="0" borderId="23" xfId="1" applyFont="1" applyFill="1" applyBorder="1" applyAlignment="1">
      <alignment horizontal="center" vertical="center" shrinkToFit="1"/>
    </xf>
    <xf numFmtId="0" fontId="1" fillId="2" borderId="7" xfId="1" applyFont="1" applyFill="1" applyBorder="1" applyAlignment="1">
      <alignment horizontal="center" vertical="center" shrinkToFit="1"/>
    </xf>
    <xf numFmtId="0" fontId="1" fillId="0" borderId="22" xfId="1" applyFont="1" applyBorder="1" applyAlignment="1">
      <alignment horizontal="center" vertical="center" shrinkToFit="1"/>
    </xf>
    <xf numFmtId="0" fontId="0" fillId="0" borderId="7" xfId="1" applyFont="1" applyBorder="1" applyAlignment="1">
      <alignment horizontal="center" vertical="center" shrinkToFit="1"/>
    </xf>
    <xf numFmtId="0" fontId="1" fillId="0" borderId="7" xfId="1" applyFont="1" applyBorder="1" applyAlignment="1">
      <alignment horizontal="center" vertical="center" shrinkToFit="1"/>
    </xf>
    <xf numFmtId="0" fontId="1" fillId="0" borderId="4" xfId="1" applyFont="1" applyBorder="1" applyAlignment="1">
      <alignment horizontal="center" vertical="center" shrinkToFit="1"/>
    </xf>
    <xf numFmtId="0" fontId="1" fillId="0" borderId="5" xfId="1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4" xfId="1" applyFont="1" applyBorder="1" applyAlignment="1">
      <alignment horizontal="center" vertical="center" shrinkToFit="1"/>
    </xf>
    <xf numFmtId="0" fontId="1" fillId="2" borderId="4" xfId="1" applyFont="1" applyFill="1" applyBorder="1" applyAlignment="1">
      <alignment horizontal="center" vertical="center" shrinkToFit="1"/>
    </xf>
    <xf numFmtId="0" fontId="1" fillId="2" borderId="5" xfId="1" applyFont="1" applyFill="1" applyBorder="1" applyAlignment="1">
      <alignment horizontal="center" vertical="center" shrinkToFit="1"/>
    </xf>
    <xf numFmtId="0" fontId="0" fillId="0" borderId="7" xfId="0" applyBorder="1">
      <alignment vertical="center"/>
    </xf>
    <xf numFmtId="0" fontId="0" fillId="0" borderId="5" xfId="0" applyBorder="1" applyAlignment="1">
      <alignment horizontal="center" vertical="center"/>
    </xf>
    <xf numFmtId="0" fontId="1" fillId="0" borderId="27" xfId="1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" xfId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 wrapText="1" shrinkToFit="1"/>
    </xf>
    <xf numFmtId="0" fontId="8" fillId="0" borderId="0" xfId="0" applyFont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 shrinkToFit="1"/>
    </xf>
    <xf numFmtId="0" fontId="1" fillId="2" borderId="5" xfId="1" applyFont="1" applyFill="1" applyBorder="1" applyAlignment="1">
      <alignment horizontal="center" vertical="center" shrinkToFit="1"/>
    </xf>
    <xf numFmtId="0" fontId="1" fillId="0" borderId="4" xfId="1" applyFont="1" applyBorder="1" applyAlignment="1">
      <alignment horizontal="center" vertical="center" shrinkToFit="1"/>
    </xf>
    <xf numFmtId="0" fontId="1" fillId="0" borderId="5" xfId="1" applyFont="1" applyBorder="1" applyAlignment="1">
      <alignment horizontal="center" vertical="center" shrinkToFit="1"/>
    </xf>
    <xf numFmtId="0" fontId="0" fillId="0" borderId="4" xfId="1" applyFont="1" applyBorder="1" applyAlignment="1">
      <alignment horizontal="center" vertical="center" shrinkToFit="1"/>
    </xf>
    <xf numFmtId="0" fontId="0" fillId="0" borderId="6" xfId="1" applyFont="1" applyBorder="1" applyAlignment="1">
      <alignment horizontal="center" vertical="center" shrinkToFit="1"/>
    </xf>
    <xf numFmtId="0" fontId="0" fillId="0" borderId="5" xfId="1" applyFont="1" applyBorder="1" applyAlignment="1">
      <alignment horizontal="center" vertical="center" shrinkToFit="1"/>
    </xf>
    <xf numFmtId="0" fontId="1" fillId="0" borderId="33" xfId="1" applyFont="1" applyBorder="1" applyAlignment="1">
      <alignment horizontal="center" vertical="center" shrinkToFit="1"/>
    </xf>
    <xf numFmtId="0" fontId="1" fillId="0" borderId="4" xfId="1" applyFont="1" applyFill="1" applyBorder="1" applyAlignment="1">
      <alignment horizontal="center" vertical="center" shrinkToFit="1"/>
    </xf>
    <xf numFmtId="0" fontId="1" fillId="0" borderId="5" xfId="1" applyFont="1" applyFill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/>
    </xf>
    <xf numFmtId="0" fontId="1" fillId="0" borderId="30" xfId="1" applyFont="1" applyBorder="1" applyAlignment="1">
      <alignment horizontal="center" vertical="center" shrinkToFit="1"/>
    </xf>
    <xf numFmtId="0" fontId="1" fillId="0" borderId="22" xfId="1" applyFont="1" applyBorder="1" applyAlignment="1">
      <alignment horizontal="center" vertical="center" shrinkToFit="1"/>
    </xf>
    <xf numFmtId="0" fontId="0" fillId="0" borderId="4" xfId="1" applyFont="1" applyBorder="1" applyAlignment="1">
      <alignment horizontal="center" vertical="center"/>
    </xf>
    <xf numFmtId="0" fontId="0" fillId="0" borderId="6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 shrinkToFit="1"/>
    </xf>
    <xf numFmtId="0" fontId="1" fillId="0" borderId="21" xfId="1" applyFont="1" applyBorder="1" applyAlignment="1">
      <alignment horizontal="center" vertical="center" shrinkToFit="1"/>
    </xf>
    <xf numFmtId="0" fontId="1" fillId="0" borderId="20" xfId="1" applyFont="1" applyBorder="1" applyAlignment="1">
      <alignment horizontal="center" vertical="center" shrinkToFit="1"/>
    </xf>
    <xf numFmtId="0" fontId="0" fillId="0" borderId="7" xfId="1" applyFont="1" applyBorder="1" applyAlignment="1">
      <alignment horizontal="center" vertical="center" shrinkToFit="1"/>
    </xf>
    <xf numFmtId="0" fontId="1" fillId="0" borderId="7" xfId="1" applyFont="1" applyBorder="1" applyAlignment="1">
      <alignment horizontal="center" vertical="center" shrinkToFit="1"/>
    </xf>
    <xf numFmtId="0" fontId="1" fillId="0" borderId="7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 shrinkToFit="1"/>
    </xf>
    <xf numFmtId="0" fontId="1" fillId="0" borderId="3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/>
    <xf numFmtId="0" fontId="11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11" fillId="0" borderId="19" xfId="0" applyNumberFormat="1" applyFont="1" applyBorder="1" applyAlignment="1">
      <alignment horizontal="center" vertical="center" shrinkToFit="1"/>
    </xf>
    <xf numFmtId="176" fontId="11" fillId="0" borderId="19" xfId="0" applyNumberFormat="1" applyFont="1" applyBorder="1" applyAlignment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38306;&#35199;&#23398;&#29983;&#12468;&#12523;&#12501;&#36899;&#30431;\Desktop\H30&#24180;&#24230;&#38306;&#35199;&#23398;&#29983;2&#37096;&#31179;&#12522;&#12540;&#12464;&#21033;&#29992;&#32773;&#21517;&#3180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8">
          <cell r="D28" t="str">
            <v>神戸学院大学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F12" sqref="F12"/>
    </sheetView>
  </sheetViews>
  <sheetFormatPr defaultColWidth="8.875" defaultRowHeight="13.5"/>
  <cols>
    <col min="1" max="1" width="22" customWidth="1"/>
    <col min="2" max="2" width="14.5" customWidth="1"/>
    <col min="3" max="5" width="13.625" customWidth="1"/>
  </cols>
  <sheetData>
    <row r="1" spans="1:6" ht="24">
      <c r="A1" s="127" t="s">
        <v>147</v>
      </c>
      <c r="B1" s="127"/>
      <c r="C1" s="127"/>
      <c r="D1" s="127"/>
      <c r="E1" s="127"/>
      <c r="F1" s="127"/>
    </row>
    <row r="2" spans="1:6" ht="18">
      <c r="A2" s="87"/>
      <c r="B2" s="88"/>
      <c r="C2" s="88"/>
      <c r="D2" s="88"/>
      <c r="E2" s="88"/>
      <c r="F2" s="87"/>
    </row>
    <row r="3" spans="1:6" ht="14.25">
      <c r="A3" s="85" t="s">
        <v>31</v>
      </c>
      <c r="B3" s="128" t="s">
        <v>30</v>
      </c>
      <c r="C3" s="128"/>
      <c r="D3" s="128"/>
      <c r="E3" s="128"/>
      <c r="F3" s="85"/>
    </row>
    <row r="4" spans="1:6" ht="14.25">
      <c r="A4" s="85" t="s">
        <v>29</v>
      </c>
      <c r="B4" s="128" t="s">
        <v>148</v>
      </c>
      <c r="C4" s="128"/>
      <c r="D4" s="128"/>
      <c r="E4" s="128"/>
      <c r="F4" s="128"/>
    </row>
    <row r="5" spans="1:6" ht="14.25">
      <c r="A5" s="85" t="s">
        <v>28</v>
      </c>
      <c r="B5" s="86" t="s">
        <v>73</v>
      </c>
      <c r="C5" s="86"/>
      <c r="D5" s="86"/>
      <c r="E5" s="86"/>
      <c r="F5" s="86"/>
    </row>
    <row r="6" spans="1:6" ht="14.25">
      <c r="A6" s="85" t="s">
        <v>27</v>
      </c>
      <c r="B6" s="86" t="s">
        <v>26</v>
      </c>
      <c r="C6" s="86"/>
      <c r="D6" s="86"/>
      <c r="E6" s="86"/>
      <c r="F6" s="85"/>
    </row>
    <row r="7" spans="1:6" ht="14.25">
      <c r="A7" s="129" t="s">
        <v>25</v>
      </c>
      <c r="B7" s="129"/>
      <c r="C7" s="129"/>
      <c r="D7" s="129"/>
      <c r="E7" s="129"/>
      <c r="F7" s="129"/>
    </row>
    <row r="8" spans="1:6" ht="14.25">
      <c r="A8" s="84"/>
      <c r="B8" s="84"/>
      <c r="C8" s="84"/>
      <c r="D8" s="84"/>
      <c r="E8" s="84"/>
      <c r="F8" s="84"/>
    </row>
    <row r="9" spans="1:6" ht="18.75">
      <c r="A9" s="83" t="s">
        <v>11</v>
      </c>
      <c r="B9" s="83" t="s">
        <v>24</v>
      </c>
      <c r="C9" s="83" t="s">
        <v>23</v>
      </c>
      <c r="D9" s="83" t="s">
        <v>22</v>
      </c>
      <c r="E9" s="83" t="s">
        <v>21</v>
      </c>
    </row>
    <row r="10" spans="1:6" ht="18.75">
      <c r="A10" s="123" t="s">
        <v>76</v>
      </c>
      <c r="B10" s="167">
        <v>287</v>
      </c>
      <c r="C10" s="78"/>
      <c r="D10" s="79">
        <f>SUM(B10:C10)</f>
        <v>287</v>
      </c>
      <c r="E10" s="78">
        <v>1</v>
      </c>
      <c r="F10" s="81"/>
    </row>
    <row r="11" spans="1:6" ht="18.75">
      <c r="A11" s="82" t="s">
        <v>78</v>
      </c>
      <c r="B11" s="170">
        <v>287</v>
      </c>
      <c r="C11" s="78"/>
      <c r="D11" s="79">
        <f t="shared" ref="D11:D17" si="0">SUM(B11:C11)</f>
        <v>287</v>
      </c>
      <c r="E11" s="78">
        <v>2</v>
      </c>
      <c r="F11" s="81"/>
    </row>
    <row r="12" spans="1:6" ht="18.75">
      <c r="A12" s="82" t="s">
        <v>74</v>
      </c>
      <c r="B12" s="170">
        <v>292</v>
      </c>
      <c r="C12" s="78"/>
      <c r="D12" s="79">
        <f t="shared" si="0"/>
        <v>292</v>
      </c>
      <c r="E12" s="78">
        <v>3</v>
      </c>
      <c r="F12" s="81"/>
    </row>
    <row r="13" spans="1:6" ht="18.75">
      <c r="A13" s="82" t="s">
        <v>79</v>
      </c>
      <c r="B13" s="168">
        <v>301</v>
      </c>
      <c r="C13" s="78"/>
      <c r="D13" s="79">
        <f t="shared" si="0"/>
        <v>301</v>
      </c>
      <c r="E13" s="78">
        <v>4</v>
      </c>
      <c r="F13" s="81"/>
    </row>
    <row r="14" spans="1:6" ht="18.75">
      <c r="A14" s="79" t="s">
        <v>80</v>
      </c>
      <c r="B14" s="169">
        <v>302</v>
      </c>
      <c r="C14" s="78"/>
      <c r="D14" s="79">
        <f t="shared" si="0"/>
        <v>302</v>
      </c>
      <c r="E14" s="78">
        <v>5</v>
      </c>
    </row>
    <row r="15" spans="1:6" ht="18.75">
      <c r="A15" s="82" t="s">
        <v>75</v>
      </c>
      <c r="B15" s="170">
        <v>306</v>
      </c>
      <c r="C15" s="78"/>
      <c r="D15" s="79">
        <f t="shared" si="0"/>
        <v>306</v>
      </c>
      <c r="E15" s="78">
        <v>6</v>
      </c>
    </row>
    <row r="16" spans="1:6" ht="18.75">
      <c r="A16" s="82" t="s">
        <v>83</v>
      </c>
      <c r="B16" s="167">
        <v>326</v>
      </c>
      <c r="C16" s="78"/>
      <c r="D16" s="79">
        <f t="shared" si="0"/>
        <v>326</v>
      </c>
      <c r="E16" s="78">
        <v>7</v>
      </c>
      <c r="F16" s="81"/>
    </row>
    <row r="17" spans="1:6" ht="18.75">
      <c r="A17" s="80" t="s">
        <v>81</v>
      </c>
      <c r="B17" s="167">
        <v>327</v>
      </c>
      <c r="C17" s="78"/>
      <c r="D17" s="79">
        <f t="shared" si="0"/>
        <v>327</v>
      </c>
      <c r="E17" s="78">
        <v>8</v>
      </c>
    </row>
    <row r="18" spans="1:6" ht="38.450000000000003" customHeight="1">
      <c r="A18" s="130" t="s">
        <v>149</v>
      </c>
      <c r="B18" s="130"/>
      <c r="C18" s="130"/>
      <c r="D18" s="130"/>
      <c r="E18" s="130"/>
      <c r="F18" s="130"/>
    </row>
    <row r="19" spans="1:6" ht="38.450000000000003" customHeight="1">
      <c r="A19" s="130"/>
      <c r="B19" s="130"/>
      <c r="C19" s="130"/>
      <c r="D19" s="130"/>
      <c r="E19" s="130"/>
      <c r="F19" s="130"/>
    </row>
    <row r="20" spans="1:6" ht="18.75">
      <c r="A20" s="77"/>
      <c r="B20" s="76"/>
      <c r="C20" s="76"/>
      <c r="D20" s="76"/>
      <c r="E20" s="76"/>
      <c r="F20" s="75"/>
    </row>
    <row r="21" spans="1:6" ht="25.5">
      <c r="C21" s="74" t="s">
        <v>19</v>
      </c>
    </row>
    <row r="24" spans="1:6" ht="13.35" customHeight="1">
      <c r="F24" s="73"/>
    </row>
    <row r="25" spans="1:6" ht="13.35" customHeight="1">
      <c r="F25" s="73"/>
    </row>
  </sheetData>
  <sortState ref="A10:E17">
    <sortCondition ref="D10:D17"/>
    <sortCondition ref="C10:C17"/>
  </sortState>
  <mergeCells count="5">
    <mergeCell ref="A1:F1"/>
    <mergeCell ref="B3:E3"/>
    <mergeCell ref="B4:F4"/>
    <mergeCell ref="A7:F7"/>
    <mergeCell ref="A18:F19"/>
  </mergeCells>
  <phoneticPr fontId="2"/>
  <pageMargins left="0.7" right="0.7" top="0.75" bottom="0.75" header="0.3" footer="0.3"/>
  <pageSetup paperSize="9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tabSelected="1" workbookViewId="0">
      <selection activeCell="K97" sqref="K97"/>
    </sheetView>
  </sheetViews>
  <sheetFormatPr defaultColWidth="8.875" defaultRowHeight="13.5"/>
  <cols>
    <col min="1" max="1" width="18.625" style="1" customWidth="1"/>
    <col min="2" max="2" width="9" style="1" customWidth="1"/>
    <col min="6" max="6" width="8.875" customWidth="1"/>
    <col min="11" max="11" width="11.875" customWidth="1"/>
  </cols>
  <sheetData>
    <row r="1" spans="1:10" ht="21">
      <c r="A1" s="131" t="s">
        <v>85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8" thickBot="1">
      <c r="F2" s="145" t="s">
        <v>86</v>
      </c>
      <c r="G2" s="145"/>
      <c r="H2" s="145"/>
      <c r="I2" s="145"/>
      <c r="J2" s="145"/>
    </row>
    <row r="3" spans="1:10" ht="15" thickTop="1" thickBot="1">
      <c r="A3" s="72" t="s">
        <v>11</v>
      </c>
      <c r="B3" s="139" t="s">
        <v>93</v>
      </c>
      <c r="C3" s="140"/>
      <c r="D3" s="141"/>
      <c r="E3" s="135" t="s">
        <v>9</v>
      </c>
      <c r="F3" s="136"/>
      <c r="G3" s="6">
        <f>SUM(D12,H12)</f>
        <v>292</v>
      </c>
      <c r="H3" s="71" t="s">
        <v>8</v>
      </c>
      <c r="I3" s="146">
        <v>3</v>
      </c>
      <c r="J3" s="147"/>
    </row>
    <row r="4" spans="1:10" ht="15" thickTop="1" thickBot="1">
      <c r="A4" s="48" t="s">
        <v>7</v>
      </c>
      <c r="B4" s="26" t="s">
        <v>6</v>
      </c>
      <c r="C4" s="3" t="s">
        <v>5</v>
      </c>
      <c r="D4" s="3" t="s">
        <v>4</v>
      </c>
      <c r="E4" s="3" t="s">
        <v>3</v>
      </c>
      <c r="F4" s="22"/>
      <c r="G4" s="3" t="s">
        <v>5</v>
      </c>
      <c r="H4" s="23" t="s">
        <v>4</v>
      </c>
      <c r="I4" s="44" t="s">
        <v>3</v>
      </c>
      <c r="J4" s="6"/>
    </row>
    <row r="5" spans="1:10" ht="15" thickTop="1" thickBot="1">
      <c r="A5" s="31" t="s">
        <v>87</v>
      </c>
      <c r="B5" s="69">
        <v>4</v>
      </c>
      <c r="C5" s="37">
        <v>37</v>
      </c>
      <c r="D5" s="6">
        <v>39</v>
      </c>
      <c r="E5" s="113">
        <f>SUM(C5:D5)</f>
        <v>76</v>
      </c>
      <c r="F5" s="126" t="s">
        <v>150</v>
      </c>
      <c r="G5" s="6"/>
      <c r="H5" s="37"/>
      <c r="I5" s="6">
        <f>SUM(G5:H5)</f>
        <v>0</v>
      </c>
      <c r="J5" s="70"/>
    </row>
    <row r="6" spans="1:10" ht="15" thickTop="1" thickBot="1">
      <c r="A6" s="36" t="s">
        <v>88</v>
      </c>
      <c r="B6" s="69">
        <v>4</v>
      </c>
      <c r="C6" s="37">
        <v>36</v>
      </c>
      <c r="D6" s="6">
        <v>36</v>
      </c>
      <c r="E6" s="113">
        <f t="shared" ref="E6:E11" si="0">SUM(C6:D6)</f>
        <v>72</v>
      </c>
      <c r="F6" s="16"/>
      <c r="G6" s="6"/>
      <c r="H6" s="37"/>
      <c r="I6" s="113">
        <f t="shared" ref="I6:I11" si="1">SUM(G6:H6)</f>
        <v>0</v>
      </c>
      <c r="J6" s="6"/>
    </row>
    <row r="7" spans="1:10" ht="15" thickTop="1" thickBot="1">
      <c r="A7" s="31" t="s">
        <v>89</v>
      </c>
      <c r="B7" s="69">
        <v>3</v>
      </c>
      <c r="C7" s="37">
        <v>35</v>
      </c>
      <c r="D7" s="6">
        <v>37</v>
      </c>
      <c r="E7" s="113">
        <f t="shared" si="0"/>
        <v>72</v>
      </c>
      <c r="F7" s="6"/>
      <c r="G7" s="6"/>
      <c r="H7" s="37"/>
      <c r="I7" s="113">
        <f t="shared" si="1"/>
        <v>0</v>
      </c>
      <c r="J7" s="16"/>
    </row>
    <row r="8" spans="1:10" ht="15" thickTop="1" thickBot="1">
      <c r="A8" s="31" t="s">
        <v>90</v>
      </c>
      <c r="B8" s="69">
        <v>2</v>
      </c>
      <c r="C8" s="37">
        <v>37</v>
      </c>
      <c r="D8" s="6">
        <v>35</v>
      </c>
      <c r="E8" s="113">
        <f t="shared" si="0"/>
        <v>72</v>
      </c>
      <c r="F8" s="6"/>
      <c r="G8" s="6"/>
      <c r="H8" s="37"/>
      <c r="I8" s="113">
        <f t="shared" si="1"/>
        <v>0</v>
      </c>
      <c r="J8" s="6"/>
    </row>
    <row r="9" spans="1:10" ht="15" thickTop="1" thickBot="1">
      <c r="A9" s="43" t="s">
        <v>91</v>
      </c>
      <c r="B9" s="69">
        <v>2</v>
      </c>
      <c r="C9" s="37"/>
      <c r="D9" s="6"/>
      <c r="E9" s="113">
        <f t="shared" si="0"/>
        <v>0</v>
      </c>
      <c r="F9" s="16"/>
      <c r="G9" s="6"/>
      <c r="H9" s="37"/>
      <c r="I9" s="113">
        <f t="shared" si="1"/>
        <v>0</v>
      </c>
      <c r="J9" s="6"/>
    </row>
    <row r="10" spans="1:10" ht="15" thickTop="1" thickBot="1">
      <c r="A10" s="31" t="s">
        <v>92</v>
      </c>
      <c r="B10" s="69">
        <v>2</v>
      </c>
      <c r="C10" s="37">
        <v>41</v>
      </c>
      <c r="D10" s="6">
        <v>35</v>
      </c>
      <c r="E10" s="113">
        <f t="shared" si="0"/>
        <v>76</v>
      </c>
      <c r="F10" s="16"/>
      <c r="G10" s="6"/>
      <c r="H10" s="37"/>
      <c r="I10" s="113">
        <f t="shared" si="1"/>
        <v>0</v>
      </c>
      <c r="J10" s="28"/>
    </row>
    <row r="11" spans="1:10" ht="15" thickTop="1" thickBot="1">
      <c r="A11" s="36" t="s">
        <v>32</v>
      </c>
      <c r="B11" s="94">
        <v>4</v>
      </c>
      <c r="C11" s="37"/>
      <c r="D11" s="6"/>
      <c r="E11" s="113">
        <f>SUM(C11:D11)</f>
        <v>0</v>
      </c>
      <c r="F11" s="6"/>
      <c r="G11" s="6"/>
      <c r="H11" s="37"/>
      <c r="I11" s="113">
        <f t="shared" si="1"/>
        <v>0</v>
      </c>
      <c r="J11" s="6"/>
    </row>
    <row r="12" spans="1:10" ht="15" thickTop="1" thickBot="1">
      <c r="A12" s="40"/>
      <c r="B12" s="40"/>
      <c r="C12" s="3" t="s">
        <v>1</v>
      </c>
      <c r="D12" s="132">
        <f>SUM(E5:E11)-MAX(E5:E11)</f>
        <v>292</v>
      </c>
      <c r="E12" s="133"/>
      <c r="F12" s="134"/>
      <c r="G12" s="2" t="s">
        <v>0</v>
      </c>
      <c r="H12" s="148">
        <f>SUM(I5:I11)-MAX(I5:I11)</f>
        <v>0</v>
      </c>
      <c r="I12" s="149"/>
      <c r="J12" s="150"/>
    </row>
    <row r="13" spans="1:10" ht="14.25" thickTop="1">
      <c r="A13" s="5"/>
      <c r="B13" s="68"/>
      <c r="C13" s="68"/>
      <c r="D13" s="67"/>
      <c r="E13" s="67"/>
      <c r="F13" s="67"/>
      <c r="G13" s="68"/>
      <c r="H13" s="67"/>
      <c r="I13" s="67"/>
      <c r="J13" s="67"/>
    </row>
    <row r="14" spans="1:10">
      <c r="A14" s="5"/>
      <c r="B14" s="5"/>
      <c r="C14" s="55"/>
      <c r="D14" s="55"/>
      <c r="E14" s="55"/>
      <c r="F14" s="55"/>
      <c r="G14" s="55"/>
      <c r="H14" s="55"/>
      <c r="I14" s="55"/>
      <c r="J14" s="55"/>
    </row>
    <row r="15" spans="1:10" ht="14.25" thickBot="1">
      <c r="A15" s="55"/>
      <c r="B15" s="55"/>
      <c r="C15" s="55"/>
      <c r="D15" s="55"/>
      <c r="E15" s="55"/>
      <c r="F15" s="55"/>
      <c r="G15" s="55"/>
      <c r="H15" s="55"/>
      <c r="I15" s="55"/>
      <c r="J15" s="55"/>
    </row>
    <row r="16" spans="1:10" ht="15" thickTop="1" thickBot="1">
      <c r="A16" s="3" t="s">
        <v>11</v>
      </c>
      <c r="B16" s="139" t="s">
        <v>77</v>
      </c>
      <c r="C16" s="140" t="s">
        <v>77</v>
      </c>
      <c r="D16" s="141" t="s">
        <v>77</v>
      </c>
      <c r="E16" s="135" t="s">
        <v>9</v>
      </c>
      <c r="F16" s="136"/>
      <c r="G16" s="8">
        <f>SUM(D25,H25)</f>
        <v>287</v>
      </c>
      <c r="H16" s="66" t="s">
        <v>8</v>
      </c>
      <c r="I16" s="142">
        <v>2</v>
      </c>
      <c r="J16" s="138"/>
    </row>
    <row r="17" spans="1:10" ht="15" thickTop="1" thickBot="1">
      <c r="A17" s="3" t="s">
        <v>7</v>
      </c>
      <c r="B17" s="72" t="s">
        <v>137</v>
      </c>
      <c r="C17" s="72" t="s">
        <v>138</v>
      </c>
      <c r="D17" s="72" t="s">
        <v>139</v>
      </c>
      <c r="E17" s="3" t="s">
        <v>3</v>
      </c>
      <c r="F17" s="22"/>
      <c r="G17" s="2" t="s">
        <v>5</v>
      </c>
      <c r="H17" s="33" t="s">
        <v>4</v>
      </c>
      <c r="I17" s="2" t="s">
        <v>3</v>
      </c>
      <c r="J17" s="6"/>
    </row>
    <row r="18" spans="1:10" ht="15" thickTop="1" thickBot="1">
      <c r="A18" s="31" t="s">
        <v>94</v>
      </c>
      <c r="B18" s="35">
        <v>4</v>
      </c>
      <c r="C18" s="6">
        <v>39</v>
      </c>
      <c r="D18" s="6">
        <v>38</v>
      </c>
      <c r="E18" s="6">
        <f>SUM(C18:D18)</f>
        <v>77</v>
      </c>
      <c r="F18" s="126" t="s">
        <v>150</v>
      </c>
      <c r="G18" s="8"/>
      <c r="H18" s="6"/>
      <c r="I18" s="8">
        <f>SUM(G18:H18)</f>
        <v>0</v>
      </c>
      <c r="J18" s="29"/>
    </row>
    <row r="19" spans="1:10" ht="15" thickTop="1" thickBot="1">
      <c r="A19" s="31" t="s">
        <v>95</v>
      </c>
      <c r="B19" s="35">
        <v>4</v>
      </c>
      <c r="C19" s="6">
        <v>38</v>
      </c>
      <c r="D19" s="6">
        <v>36</v>
      </c>
      <c r="E19" s="113">
        <f t="shared" ref="E19:E24" si="2">SUM(C19:D19)</f>
        <v>74</v>
      </c>
      <c r="F19" s="16"/>
      <c r="G19" s="8"/>
      <c r="H19" s="6"/>
      <c r="I19" s="114">
        <f t="shared" ref="I19:I24" si="3">SUM(G19:H19)</f>
        <v>0</v>
      </c>
      <c r="J19" s="6"/>
    </row>
    <row r="20" spans="1:10" ht="15" thickTop="1" thickBot="1">
      <c r="A20" s="31" t="s">
        <v>96</v>
      </c>
      <c r="B20" s="35">
        <v>3</v>
      </c>
      <c r="C20" s="6">
        <v>39</v>
      </c>
      <c r="D20" s="6">
        <v>37</v>
      </c>
      <c r="E20" s="113">
        <f t="shared" si="2"/>
        <v>76</v>
      </c>
      <c r="F20" s="6"/>
      <c r="G20" s="8"/>
      <c r="H20" s="6"/>
      <c r="I20" s="114">
        <f t="shared" si="3"/>
        <v>0</v>
      </c>
      <c r="J20" s="96"/>
    </row>
    <row r="21" spans="1:10" ht="15" thickTop="1" thickBot="1">
      <c r="A21" s="31" t="s">
        <v>97</v>
      </c>
      <c r="B21" s="35">
        <v>3</v>
      </c>
      <c r="C21" s="6"/>
      <c r="D21" s="6"/>
      <c r="E21" s="113">
        <f t="shared" si="2"/>
        <v>0</v>
      </c>
      <c r="F21" s="65"/>
      <c r="G21" s="8"/>
      <c r="H21" s="6"/>
      <c r="I21" s="114">
        <f t="shared" si="3"/>
        <v>0</v>
      </c>
      <c r="J21" s="107"/>
    </row>
    <row r="22" spans="1:10" ht="15" thickTop="1" thickBot="1">
      <c r="A22" s="49" t="s">
        <v>98</v>
      </c>
      <c r="B22" s="49">
        <v>2</v>
      </c>
      <c r="C22" s="6">
        <v>37</v>
      </c>
      <c r="D22" s="6">
        <v>32</v>
      </c>
      <c r="E22" s="113">
        <f t="shared" si="2"/>
        <v>69</v>
      </c>
      <c r="F22" s="6"/>
      <c r="G22" s="8"/>
      <c r="H22" s="6"/>
      <c r="I22" s="114">
        <f t="shared" si="3"/>
        <v>0</v>
      </c>
      <c r="J22" s="6"/>
    </row>
    <row r="23" spans="1:10" ht="15" thickTop="1" thickBot="1">
      <c r="A23" s="116" t="s">
        <v>99</v>
      </c>
      <c r="B23" s="116">
        <v>1</v>
      </c>
      <c r="C23" s="115"/>
      <c r="D23" s="6"/>
      <c r="E23" s="113">
        <f t="shared" si="2"/>
        <v>0</v>
      </c>
      <c r="F23" s="6"/>
      <c r="G23" s="8"/>
      <c r="H23" s="6"/>
      <c r="I23" s="114">
        <f t="shared" si="3"/>
        <v>0</v>
      </c>
      <c r="J23" s="16"/>
    </row>
    <row r="24" spans="1:10" ht="15" thickTop="1" thickBot="1">
      <c r="A24" s="113" t="s">
        <v>100</v>
      </c>
      <c r="B24" s="113">
        <v>1</v>
      </c>
      <c r="C24" s="115">
        <v>36</v>
      </c>
      <c r="D24" s="6">
        <v>32</v>
      </c>
      <c r="E24" s="113">
        <f t="shared" si="2"/>
        <v>68</v>
      </c>
      <c r="F24" s="55"/>
      <c r="G24" s="8"/>
      <c r="H24" s="6"/>
      <c r="I24" s="114">
        <f t="shared" si="3"/>
        <v>0</v>
      </c>
      <c r="J24" s="16"/>
    </row>
    <row r="25" spans="1:10" ht="15" thickTop="1" thickBot="1">
      <c r="C25" s="3" t="s">
        <v>1</v>
      </c>
      <c r="D25" s="132">
        <f>SUM(E18:E24)-MAX(E18:E24)</f>
        <v>287</v>
      </c>
      <c r="E25" s="133"/>
      <c r="F25" s="134"/>
      <c r="G25" s="2" t="s">
        <v>0</v>
      </c>
      <c r="H25" s="132">
        <f>SUM(I18:I24)-MAX(I18:I24)</f>
        <v>0</v>
      </c>
      <c r="I25" s="133"/>
      <c r="J25" s="134"/>
    </row>
    <row r="26" spans="1:10" ht="14.25" thickTop="1">
      <c r="A26" s="55"/>
      <c r="B26" s="55"/>
      <c r="C26" s="55"/>
      <c r="D26" s="55"/>
      <c r="E26" s="55"/>
      <c r="F26" s="55"/>
      <c r="G26" s="55"/>
      <c r="H26" s="55"/>
      <c r="I26" s="55"/>
      <c r="J26" s="55"/>
    </row>
    <row r="27" spans="1:10">
      <c r="A27" s="55"/>
      <c r="B27" s="55"/>
      <c r="C27" s="55"/>
      <c r="D27" s="55"/>
      <c r="E27" s="55"/>
      <c r="F27" s="55"/>
      <c r="G27" s="55"/>
      <c r="H27" s="55"/>
      <c r="I27" s="55"/>
      <c r="J27" s="55"/>
    </row>
    <row r="28" spans="1:10" ht="14.25" thickBot="1">
      <c r="A28" s="55"/>
      <c r="B28" s="55"/>
      <c r="C28" s="55"/>
      <c r="D28" s="55"/>
      <c r="E28" s="55"/>
      <c r="F28" s="55"/>
      <c r="G28" s="55"/>
      <c r="H28" s="55"/>
      <c r="I28" s="55"/>
      <c r="J28" s="55"/>
    </row>
    <row r="29" spans="1:10" ht="15" thickTop="1" thickBot="1">
      <c r="A29" s="3" t="s">
        <v>11</v>
      </c>
      <c r="B29" s="139" t="s">
        <v>101</v>
      </c>
      <c r="C29" s="140" t="s">
        <v>101</v>
      </c>
      <c r="D29" s="141" t="s">
        <v>101</v>
      </c>
      <c r="E29" s="135" t="s">
        <v>9</v>
      </c>
      <c r="F29" s="136"/>
      <c r="G29" s="8">
        <f>SUM(D38,H38)</f>
        <v>306</v>
      </c>
      <c r="H29" s="3" t="s">
        <v>8</v>
      </c>
      <c r="I29" s="137">
        <v>6</v>
      </c>
      <c r="J29" s="138"/>
    </row>
    <row r="30" spans="1:10" ht="15" thickTop="1" thickBot="1">
      <c r="A30" s="3" t="s">
        <v>7</v>
      </c>
      <c r="B30" s="72" t="s">
        <v>137</v>
      </c>
      <c r="C30" s="72" t="s">
        <v>138</v>
      </c>
      <c r="D30" s="72" t="s">
        <v>139</v>
      </c>
      <c r="E30" s="3" t="s">
        <v>3</v>
      </c>
      <c r="F30" s="22"/>
      <c r="G30" s="2" t="s">
        <v>5</v>
      </c>
      <c r="H30" s="33" t="s">
        <v>4</v>
      </c>
      <c r="I30" s="44" t="s">
        <v>3</v>
      </c>
      <c r="J30" s="6"/>
    </row>
    <row r="31" spans="1:10" ht="15" thickTop="1" thickBot="1">
      <c r="A31" s="13" t="s">
        <v>104</v>
      </c>
      <c r="B31" s="13">
        <v>4</v>
      </c>
      <c r="C31" s="6"/>
      <c r="D31" s="6"/>
      <c r="E31" s="6">
        <f>SUM(C31:D31)</f>
        <v>0</v>
      </c>
      <c r="G31" s="8"/>
      <c r="H31" s="6"/>
      <c r="I31" s="6">
        <f>SUM(G31:H31)</f>
        <v>0</v>
      </c>
      <c r="J31" s="29"/>
    </row>
    <row r="32" spans="1:10" ht="15" thickTop="1" thickBot="1">
      <c r="A32" s="13" t="s">
        <v>105</v>
      </c>
      <c r="B32" s="13">
        <v>4</v>
      </c>
      <c r="C32" s="6">
        <v>40</v>
      </c>
      <c r="D32" s="6">
        <v>47</v>
      </c>
      <c r="E32" s="113">
        <f t="shared" ref="E32:E37" si="4">SUM(C32:D32)</f>
        <v>87</v>
      </c>
      <c r="F32" s="16" t="s">
        <v>150</v>
      </c>
      <c r="G32" s="8"/>
      <c r="H32" s="6"/>
      <c r="I32" s="113">
        <f t="shared" ref="I32:I37" si="5">SUM(G32:H32)</f>
        <v>0</v>
      </c>
      <c r="J32" s="16"/>
    </row>
    <row r="33" spans="1:10" ht="15" thickTop="1" thickBot="1">
      <c r="A33" s="13" t="s">
        <v>106</v>
      </c>
      <c r="B33" s="13">
        <v>4</v>
      </c>
      <c r="C33" s="6">
        <v>37</v>
      </c>
      <c r="D33" s="6">
        <v>38</v>
      </c>
      <c r="E33" s="113">
        <f t="shared" si="4"/>
        <v>75</v>
      </c>
      <c r="F33" s="16"/>
      <c r="G33" s="8"/>
      <c r="H33" s="6"/>
      <c r="I33" s="113">
        <f t="shared" si="5"/>
        <v>0</v>
      </c>
      <c r="J33" s="6"/>
    </row>
    <row r="34" spans="1:10" ht="15" thickTop="1" thickBot="1">
      <c r="A34" s="13" t="s">
        <v>102</v>
      </c>
      <c r="B34" s="13">
        <v>3</v>
      </c>
      <c r="C34" s="6"/>
      <c r="D34" s="6"/>
      <c r="E34" s="113">
        <f t="shared" si="4"/>
        <v>0</v>
      </c>
      <c r="F34" s="6"/>
      <c r="G34" s="8"/>
      <c r="H34" s="6"/>
      <c r="I34" s="113">
        <f t="shared" si="5"/>
        <v>0</v>
      </c>
      <c r="J34" s="6"/>
    </row>
    <row r="35" spans="1:10" ht="15" thickTop="1" thickBot="1">
      <c r="A35" s="13" t="s">
        <v>103</v>
      </c>
      <c r="B35" s="13">
        <v>2</v>
      </c>
      <c r="C35" s="6">
        <v>38</v>
      </c>
      <c r="D35" s="6">
        <v>34</v>
      </c>
      <c r="E35" s="113">
        <f t="shared" si="4"/>
        <v>72</v>
      </c>
      <c r="F35" s="6"/>
      <c r="G35" s="8"/>
      <c r="H35" s="6"/>
      <c r="I35" s="113">
        <f t="shared" si="5"/>
        <v>0</v>
      </c>
      <c r="J35" s="6"/>
    </row>
    <row r="36" spans="1:10" ht="15" thickTop="1" thickBot="1">
      <c r="A36" s="13" t="s">
        <v>107</v>
      </c>
      <c r="B36" s="13">
        <v>2</v>
      </c>
      <c r="C36" s="6">
        <v>41</v>
      </c>
      <c r="D36" s="6">
        <v>40</v>
      </c>
      <c r="E36" s="113">
        <f t="shared" si="4"/>
        <v>81</v>
      </c>
      <c r="F36" s="6"/>
      <c r="G36" s="8"/>
      <c r="H36" s="6"/>
      <c r="I36" s="113">
        <f t="shared" si="5"/>
        <v>0</v>
      </c>
      <c r="J36" s="107"/>
    </row>
    <row r="37" spans="1:10" ht="15" thickTop="1" thickBot="1">
      <c r="A37" s="13" t="s">
        <v>108</v>
      </c>
      <c r="B37" s="13">
        <v>1</v>
      </c>
      <c r="C37" s="6">
        <v>38</v>
      </c>
      <c r="D37" s="6">
        <v>40</v>
      </c>
      <c r="E37" s="113">
        <f t="shared" si="4"/>
        <v>78</v>
      </c>
      <c r="F37" s="6"/>
      <c r="G37" s="8"/>
      <c r="H37" s="6"/>
      <c r="I37" s="113">
        <f t="shared" si="5"/>
        <v>0</v>
      </c>
      <c r="J37" s="102"/>
    </row>
    <row r="38" spans="1:10" ht="15" thickTop="1" thickBot="1">
      <c r="A38" s="5"/>
      <c r="B38" s="4"/>
      <c r="C38" s="3" t="s">
        <v>1</v>
      </c>
      <c r="D38" s="132">
        <f>SUM(E31:E37)-MAX(E31:E37)</f>
        <v>306</v>
      </c>
      <c r="E38" s="133"/>
      <c r="F38" s="134"/>
      <c r="G38" s="2" t="s">
        <v>0</v>
      </c>
      <c r="H38" s="132">
        <f>SUM(I31:I37)-MAX(I31:I37)</f>
        <v>0</v>
      </c>
      <c r="I38" s="133"/>
      <c r="J38" s="134"/>
    </row>
    <row r="39" spans="1:10" ht="14.25" thickTop="1">
      <c r="A39" s="55"/>
      <c r="B39" s="55"/>
      <c r="C39" s="55"/>
      <c r="D39" s="55"/>
      <c r="E39" s="55"/>
      <c r="F39" s="55"/>
      <c r="G39" s="55"/>
      <c r="H39" s="55"/>
      <c r="I39" s="55"/>
      <c r="J39" s="55"/>
    </row>
    <row r="40" spans="1:10">
      <c r="A40" s="55"/>
      <c r="B40" s="55"/>
      <c r="C40" s="55"/>
      <c r="D40" s="55"/>
      <c r="E40" s="55"/>
      <c r="F40" s="55"/>
      <c r="G40" s="55"/>
      <c r="H40" s="55"/>
      <c r="I40" s="55"/>
      <c r="J40" s="55"/>
    </row>
    <row r="41" spans="1:10" ht="14.25" thickBot="1">
      <c r="A41" s="55"/>
      <c r="B41" s="55"/>
      <c r="C41" s="55"/>
      <c r="D41" s="55"/>
      <c r="E41" s="55"/>
      <c r="F41" s="55"/>
      <c r="G41" s="55"/>
      <c r="H41" s="55"/>
      <c r="I41" s="55"/>
      <c r="J41" s="55"/>
    </row>
    <row r="42" spans="1:10" ht="15" thickTop="1" thickBot="1">
      <c r="A42" s="91" t="s">
        <v>11</v>
      </c>
      <c r="B42" s="139" t="s">
        <v>17</v>
      </c>
      <c r="C42" s="140" t="s">
        <v>16</v>
      </c>
      <c r="D42" s="141" t="s">
        <v>16</v>
      </c>
      <c r="E42" s="135" t="s">
        <v>9</v>
      </c>
      <c r="F42" s="136"/>
      <c r="G42" s="90">
        <f>SUM(D52,H52)</f>
        <v>302</v>
      </c>
      <c r="H42" s="91" t="s">
        <v>8</v>
      </c>
      <c r="I42" s="137">
        <v>5</v>
      </c>
      <c r="J42" s="138"/>
    </row>
    <row r="43" spans="1:10" ht="15" thickTop="1" thickBot="1">
      <c r="A43" s="91" t="s">
        <v>7</v>
      </c>
      <c r="B43" s="91" t="s">
        <v>6</v>
      </c>
      <c r="C43" s="91" t="s">
        <v>5</v>
      </c>
      <c r="D43" s="91" t="s">
        <v>4</v>
      </c>
      <c r="E43" s="91" t="s">
        <v>3</v>
      </c>
      <c r="F43" s="22"/>
      <c r="G43" s="91" t="s">
        <v>5</v>
      </c>
      <c r="H43" s="91" t="s">
        <v>4</v>
      </c>
      <c r="I43" s="91" t="s">
        <v>3</v>
      </c>
      <c r="J43" s="90"/>
    </row>
    <row r="44" spans="1:10" ht="15" thickTop="1" thickBot="1">
      <c r="A44" s="31" t="s">
        <v>109</v>
      </c>
      <c r="B44" s="31">
        <v>3</v>
      </c>
      <c r="C44" s="90">
        <v>39</v>
      </c>
      <c r="D44" s="90">
        <v>38</v>
      </c>
      <c r="E44" s="90">
        <f>SUM(C44:D44)</f>
        <v>77</v>
      </c>
      <c r="F44" s="89"/>
      <c r="G44" s="90"/>
      <c r="H44" s="90"/>
      <c r="I44" s="90">
        <f>SUM(G44:H44)</f>
        <v>0</v>
      </c>
      <c r="J44" s="90"/>
    </row>
    <row r="45" spans="1:10" ht="15" thickTop="1" thickBot="1">
      <c r="A45" s="31" t="s">
        <v>110</v>
      </c>
      <c r="B45" s="31">
        <v>3</v>
      </c>
      <c r="C45" s="90">
        <v>42</v>
      </c>
      <c r="D45" s="90">
        <v>36</v>
      </c>
      <c r="E45" s="113">
        <f t="shared" ref="E45:E51" si="6">SUM(C45:D45)</f>
        <v>78</v>
      </c>
      <c r="F45" s="166" t="s">
        <v>151</v>
      </c>
      <c r="G45" s="90"/>
      <c r="H45" s="90"/>
      <c r="I45" s="113">
        <f t="shared" ref="I45:I51" si="7">SUM(G45:H45)</f>
        <v>0</v>
      </c>
      <c r="J45" s="90"/>
    </row>
    <row r="46" spans="1:10" ht="14.25" customHeight="1" thickTop="1" thickBot="1">
      <c r="A46" s="31" t="s">
        <v>111</v>
      </c>
      <c r="B46" s="31">
        <v>3</v>
      </c>
      <c r="C46" s="90">
        <v>39</v>
      </c>
      <c r="D46" s="90">
        <v>38</v>
      </c>
      <c r="E46" s="113">
        <f t="shared" si="6"/>
        <v>77</v>
      </c>
      <c r="F46" s="90"/>
      <c r="G46" s="90"/>
      <c r="H46" s="90"/>
      <c r="I46" s="113">
        <f t="shared" si="7"/>
        <v>0</v>
      </c>
      <c r="J46" s="90"/>
    </row>
    <row r="47" spans="1:10" ht="15" hidden="1" thickTop="1" thickBot="1">
      <c r="A47" s="31" t="s">
        <v>112</v>
      </c>
      <c r="B47" s="31">
        <v>2</v>
      </c>
      <c r="C47" s="90"/>
      <c r="D47" s="90"/>
      <c r="E47" s="113">
        <f t="shared" si="6"/>
        <v>0</v>
      </c>
      <c r="F47" s="90"/>
      <c r="G47" s="90"/>
      <c r="H47" s="90"/>
      <c r="I47" s="113">
        <f t="shared" si="7"/>
        <v>0</v>
      </c>
      <c r="J47" s="89"/>
    </row>
    <row r="48" spans="1:10" ht="15" thickTop="1" thickBot="1">
      <c r="A48" s="31" t="s">
        <v>113</v>
      </c>
      <c r="B48" s="31">
        <v>2</v>
      </c>
      <c r="C48" s="90"/>
      <c r="D48" s="90"/>
      <c r="E48" s="113">
        <f t="shared" si="6"/>
        <v>0</v>
      </c>
      <c r="F48" s="89"/>
      <c r="G48" s="90"/>
      <c r="H48" s="90"/>
      <c r="I48" s="113">
        <f t="shared" si="7"/>
        <v>0</v>
      </c>
      <c r="J48" s="101"/>
    </row>
    <row r="49" spans="1:10" ht="15" thickTop="1" thickBot="1">
      <c r="A49" s="31" t="s">
        <v>114</v>
      </c>
      <c r="B49" s="31">
        <v>1</v>
      </c>
      <c r="C49" s="90">
        <v>37</v>
      </c>
      <c r="D49" s="90">
        <v>36</v>
      </c>
      <c r="E49" s="113">
        <f t="shared" si="6"/>
        <v>73</v>
      </c>
      <c r="F49" s="89"/>
      <c r="G49" s="90"/>
      <c r="H49" s="90"/>
      <c r="I49" s="113">
        <f t="shared" si="7"/>
        <v>0</v>
      </c>
      <c r="J49" s="90"/>
    </row>
    <row r="50" spans="1:10" ht="15" thickTop="1" thickBot="1">
      <c r="A50" s="31" t="s">
        <v>115</v>
      </c>
      <c r="B50" s="31">
        <v>1</v>
      </c>
      <c r="C50" s="90"/>
      <c r="D50" s="90"/>
      <c r="E50" s="113">
        <f t="shared" si="6"/>
        <v>0</v>
      </c>
      <c r="F50" s="90"/>
      <c r="G50" s="90"/>
      <c r="H50" s="90"/>
      <c r="I50" s="113">
        <f t="shared" si="7"/>
        <v>0</v>
      </c>
      <c r="J50" s="90"/>
    </row>
    <row r="51" spans="1:10" ht="15" thickTop="1" thickBot="1">
      <c r="A51" s="31" t="s">
        <v>112</v>
      </c>
      <c r="B51" s="31">
        <v>2</v>
      </c>
      <c r="C51" s="90">
        <v>38</v>
      </c>
      <c r="D51" s="90">
        <v>37</v>
      </c>
      <c r="E51" s="113">
        <f t="shared" si="6"/>
        <v>75</v>
      </c>
      <c r="F51" s="90"/>
      <c r="G51" s="90"/>
      <c r="H51" s="90"/>
      <c r="I51" s="113">
        <f t="shared" si="7"/>
        <v>0</v>
      </c>
      <c r="J51" s="90"/>
    </row>
    <row r="52" spans="1:10" ht="15" thickTop="1" thickBot="1">
      <c r="A52" s="5"/>
      <c r="B52" s="4"/>
      <c r="C52" s="3" t="s">
        <v>1</v>
      </c>
      <c r="D52" s="132">
        <f>SUM(E44:E51)-MAX(E44:E51)</f>
        <v>302</v>
      </c>
      <c r="E52" s="133"/>
      <c r="F52" s="134"/>
      <c r="G52" s="2" t="s">
        <v>0</v>
      </c>
      <c r="H52" s="132">
        <f>SUM(I44:I50)-MAX(I44:I50)</f>
        <v>0</v>
      </c>
      <c r="I52" s="133"/>
      <c r="J52" s="134"/>
    </row>
    <row r="53" spans="1:10" ht="14.25" thickTop="1">
      <c r="A53" s="55"/>
      <c r="B53" s="55"/>
      <c r="C53" s="55"/>
      <c r="D53" s="55"/>
      <c r="E53" s="55"/>
      <c r="F53" s="55"/>
      <c r="G53" s="55"/>
      <c r="H53" s="55"/>
      <c r="I53" s="55"/>
      <c r="J53" s="55"/>
    </row>
    <row r="54" spans="1:10">
      <c r="A54" s="55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4.25" thickBot="1">
      <c r="A55" s="55"/>
      <c r="B55" s="55"/>
      <c r="C55" s="55"/>
      <c r="D55" s="55"/>
      <c r="E55" s="55"/>
      <c r="F55" s="55"/>
      <c r="G55" s="55"/>
      <c r="H55" s="55"/>
      <c r="I55" s="55"/>
      <c r="J55" s="55"/>
    </row>
    <row r="56" spans="1:10" ht="15" thickTop="1" thickBot="1">
      <c r="A56" s="3" t="s">
        <v>11</v>
      </c>
      <c r="B56" s="139" t="s">
        <v>15</v>
      </c>
      <c r="C56" s="140"/>
      <c r="D56" s="141"/>
      <c r="E56" s="135" t="s">
        <v>9</v>
      </c>
      <c r="F56" s="136"/>
      <c r="G56" s="8">
        <f>SUM(D65,H65)</f>
        <v>287</v>
      </c>
      <c r="H56" s="3" t="s">
        <v>8</v>
      </c>
      <c r="I56" s="137">
        <v>1</v>
      </c>
      <c r="J56" s="138"/>
    </row>
    <row r="57" spans="1:10" ht="15" thickTop="1" thickBot="1">
      <c r="A57" s="3" t="s">
        <v>7</v>
      </c>
      <c r="B57" s="3" t="s">
        <v>6</v>
      </c>
      <c r="C57" s="3" t="s">
        <v>5</v>
      </c>
      <c r="D57" s="3" t="s">
        <v>4</v>
      </c>
      <c r="E57" s="3" t="s">
        <v>3</v>
      </c>
      <c r="F57" s="22"/>
      <c r="G57" s="2" t="s">
        <v>5</v>
      </c>
      <c r="H57" s="33" t="s">
        <v>4</v>
      </c>
      <c r="I57" s="44" t="s">
        <v>3</v>
      </c>
      <c r="J57" s="6"/>
    </row>
    <row r="58" spans="1:10" ht="15" thickTop="1" thickBot="1">
      <c r="A58" s="43" t="s">
        <v>116</v>
      </c>
      <c r="B58" s="6">
        <v>4</v>
      </c>
      <c r="C58" s="6">
        <v>36</v>
      </c>
      <c r="D58" s="6">
        <v>35</v>
      </c>
      <c r="E58" s="6">
        <f>SUM(C58:D58)</f>
        <v>71</v>
      </c>
      <c r="F58" s="6"/>
      <c r="G58" s="8"/>
      <c r="H58" s="6"/>
      <c r="I58" s="6">
        <f>SUM(G58:H58)</f>
        <v>0</v>
      </c>
      <c r="J58" s="29"/>
    </row>
    <row r="59" spans="1:10" ht="15" thickTop="1" thickBot="1">
      <c r="A59" s="31" t="s">
        <v>117</v>
      </c>
      <c r="B59" s="6">
        <v>4</v>
      </c>
      <c r="C59" s="6">
        <v>35</v>
      </c>
      <c r="D59" s="6">
        <v>37</v>
      </c>
      <c r="E59" s="113">
        <f t="shared" ref="E59:E64" si="8">SUM(C59:D59)</f>
        <v>72</v>
      </c>
      <c r="F59" s="16"/>
      <c r="G59" s="8"/>
      <c r="H59" s="6"/>
      <c r="I59" s="113">
        <f t="shared" ref="I59:I64" si="9">SUM(G59:H59)</f>
        <v>0</v>
      </c>
      <c r="J59" s="6"/>
    </row>
    <row r="60" spans="1:10" ht="15" thickTop="1" thickBot="1">
      <c r="A60" s="43" t="s">
        <v>118</v>
      </c>
      <c r="B60" s="6">
        <v>3</v>
      </c>
      <c r="C60" s="6"/>
      <c r="D60" s="6"/>
      <c r="E60" s="113">
        <f t="shared" si="8"/>
        <v>0</v>
      </c>
      <c r="F60" s="6"/>
      <c r="G60" s="8"/>
      <c r="H60" s="6"/>
      <c r="I60" s="113">
        <f t="shared" si="9"/>
        <v>0</v>
      </c>
      <c r="J60" s="108"/>
    </row>
    <row r="61" spans="1:10" ht="15" thickTop="1" thickBot="1">
      <c r="A61" s="31" t="s">
        <v>119</v>
      </c>
      <c r="B61" s="6">
        <v>3</v>
      </c>
      <c r="C61" s="6"/>
      <c r="D61" s="6"/>
      <c r="E61" s="113">
        <f t="shared" si="8"/>
        <v>0</v>
      </c>
      <c r="F61" s="6"/>
      <c r="G61" s="8"/>
      <c r="H61" s="6"/>
      <c r="I61" s="113">
        <f t="shared" si="9"/>
        <v>0</v>
      </c>
      <c r="J61" s="107"/>
    </row>
    <row r="62" spans="1:10" ht="15" thickTop="1" thickBot="1">
      <c r="A62" s="31" t="s">
        <v>120</v>
      </c>
      <c r="B62" s="6">
        <v>2</v>
      </c>
      <c r="C62" s="6">
        <v>36</v>
      </c>
      <c r="D62" s="6">
        <v>35</v>
      </c>
      <c r="E62" s="113">
        <f t="shared" si="8"/>
        <v>71</v>
      </c>
      <c r="F62" s="6"/>
      <c r="G62" s="8"/>
      <c r="H62" s="6"/>
      <c r="I62" s="113">
        <f t="shared" si="9"/>
        <v>0</v>
      </c>
      <c r="J62" s="109"/>
    </row>
    <row r="63" spans="1:10" ht="15" thickTop="1" thickBot="1">
      <c r="A63" s="31" t="s">
        <v>121</v>
      </c>
      <c r="B63" s="6">
        <v>2</v>
      </c>
      <c r="C63" s="6">
        <v>37</v>
      </c>
      <c r="D63" s="6">
        <v>36</v>
      </c>
      <c r="E63" s="113">
        <f t="shared" si="8"/>
        <v>73</v>
      </c>
      <c r="F63" s="6"/>
      <c r="G63" s="8"/>
      <c r="H63" s="6"/>
      <c r="I63" s="113">
        <f t="shared" si="9"/>
        <v>0</v>
      </c>
      <c r="J63" s="6"/>
    </row>
    <row r="64" spans="1:10" ht="15" thickTop="1" thickBot="1">
      <c r="A64" s="36" t="s">
        <v>122</v>
      </c>
      <c r="B64" s="6">
        <v>2</v>
      </c>
      <c r="C64" s="6">
        <v>36</v>
      </c>
      <c r="D64" s="6">
        <v>37</v>
      </c>
      <c r="E64" s="113">
        <f t="shared" si="8"/>
        <v>73</v>
      </c>
      <c r="F64" s="16" t="s">
        <v>150</v>
      </c>
      <c r="G64" s="8"/>
      <c r="H64" s="6"/>
      <c r="I64" s="113">
        <f t="shared" si="9"/>
        <v>0</v>
      </c>
      <c r="J64" s="16"/>
    </row>
    <row r="65" spans="1:10" ht="15" thickTop="1" thickBot="1">
      <c r="A65" s="5"/>
      <c r="B65" s="5"/>
      <c r="C65" s="3" t="s">
        <v>1</v>
      </c>
      <c r="D65" s="132">
        <f>SUM(E58:E64)-MAX(E58:E64)</f>
        <v>287</v>
      </c>
      <c r="E65" s="133"/>
      <c r="F65" s="134"/>
      <c r="G65" s="2" t="s">
        <v>0</v>
      </c>
      <c r="H65" s="132">
        <f>SUM(I58:I64)-MAX(I58:I64)</f>
        <v>0</v>
      </c>
      <c r="I65" s="133"/>
      <c r="J65" s="134"/>
    </row>
    <row r="66" spans="1:10" ht="14.25" thickTop="1">
      <c r="A66" s="55"/>
      <c r="B66" s="55"/>
      <c r="C66" s="55"/>
      <c r="D66" s="55"/>
      <c r="E66" s="55"/>
      <c r="F66" s="55"/>
      <c r="G66" s="55"/>
      <c r="H66" s="55"/>
      <c r="I66" s="55"/>
      <c r="J66" s="55"/>
    </row>
    <row r="67" spans="1:10" ht="14.25" thickBot="1">
      <c r="A67" s="55"/>
      <c r="B67" s="55"/>
      <c r="C67" s="55"/>
      <c r="D67" s="55"/>
      <c r="E67" s="55"/>
      <c r="F67" s="55"/>
      <c r="G67" s="55"/>
      <c r="H67" s="55"/>
      <c r="I67" s="55"/>
      <c r="J67" s="55"/>
    </row>
    <row r="68" spans="1:10" ht="15" thickTop="1" thickBot="1">
      <c r="A68" s="3" t="s">
        <v>11</v>
      </c>
      <c r="B68" s="139" t="s">
        <v>18</v>
      </c>
      <c r="C68" s="140"/>
      <c r="D68" s="141"/>
      <c r="E68" s="135" t="s">
        <v>9</v>
      </c>
      <c r="F68" s="136"/>
      <c r="G68" s="8">
        <f>SUM(D77,H77)</f>
        <v>301</v>
      </c>
      <c r="H68" s="34" t="s">
        <v>8</v>
      </c>
      <c r="I68" s="137">
        <v>4</v>
      </c>
      <c r="J68" s="138"/>
    </row>
    <row r="69" spans="1:10" ht="15" thickTop="1" thickBot="1">
      <c r="A69" s="64" t="s">
        <v>7</v>
      </c>
      <c r="B69" s="3" t="s">
        <v>6</v>
      </c>
      <c r="C69" s="3" t="s">
        <v>5</v>
      </c>
      <c r="D69" s="3" t="s">
        <v>4</v>
      </c>
      <c r="E69" s="3" t="s">
        <v>3</v>
      </c>
      <c r="F69" s="22"/>
      <c r="G69" s="2" t="s">
        <v>5</v>
      </c>
      <c r="H69" s="33" t="s">
        <v>4</v>
      </c>
      <c r="I69" s="3" t="s">
        <v>3</v>
      </c>
      <c r="J69" s="37"/>
    </row>
    <row r="70" spans="1:10" ht="15" thickTop="1" thickBot="1">
      <c r="A70" s="13" t="s">
        <v>123</v>
      </c>
      <c r="B70" s="63">
        <v>4</v>
      </c>
      <c r="C70" s="6">
        <v>40</v>
      </c>
      <c r="D70" s="6">
        <v>40</v>
      </c>
      <c r="E70" s="6">
        <f>SUM(C70:D70)</f>
        <v>80</v>
      </c>
      <c r="F70" s="16"/>
      <c r="G70" s="8"/>
      <c r="H70" s="6"/>
      <c r="I70" s="6">
        <f>SUM(G70:H70)</f>
        <v>0</v>
      </c>
      <c r="J70" s="70"/>
    </row>
    <row r="71" spans="1:10" ht="15" thickTop="1" thickBot="1">
      <c r="A71" s="13" t="s">
        <v>124</v>
      </c>
      <c r="B71" s="12">
        <v>4</v>
      </c>
      <c r="C71" s="6">
        <v>41</v>
      </c>
      <c r="D71" s="6">
        <v>42</v>
      </c>
      <c r="E71" s="113">
        <f t="shared" ref="E71:E76" si="10">SUM(C71:D71)</f>
        <v>83</v>
      </c>
      <c r="F71" s="126" t="s">
        <v>152</v>
      </c>
      <c r="G71" s="8"/>
      <c r="H71" s="6"/>
      <c r="I71" s="113">
        <f t="shared" ref="I71:I76" si="11">SUM(G71:H71)</f>
        <v>0</v>
      </c>
      <c r="J71" s="6"/>
    </row>
    <row r="72" spans="1:10" ht="15" thickTop="1" thickBot="1">
      <c r="A72" s="13" t="s">
        <v>125</v>
      </c>
      <c r="B72" s="9">
        <v>3</v>
      </c>
      <c r="C72" s="6">
        <v>39</v>
      </c>
      <c r="D72" s="6">
        <v>39</v>
      </c>
      <c r="E72" s="113">
        <f t="shared" si="10"/>
        <v>78</v>
      </c>
      <c r="F72" s="6"/>
      <c r="G72" s="8"/>
      <c r="H72" s="6"/>
      <c r="I72" s="113">
        <f t="shared" si="11"/>
        <v>0</v>
      </c>
      <c r="J72" s="6"/>
    </row>
    <row r="73" spans="1:10" ht="15" thickTop="1" thickBot="1">
      <c r="A73" s="10" t="s">
        <v>126</v>
      </c>
      <c r="B73" s="12">
        <v>3</v>
      </c>
      <c r="C73" s="6"/>
      <c r="D73" s="6"/>
      <c r="E73" s="113">
        <f t="shared" si="10"/>
        <v>0</v>
      </c>
      <c r="F73" s="6"/>
      <c r="G73" s="8"/>
      <c r="H73" s="6"/>
      <c r="I73" s="113">
        <f t="shared" si="11"/>
        <v>0</v>
      </c>
      <c r="J73" s="6"/>
    </row>
    <row r="74" spans="1:10" ht="15" thickTop="1" thickBot="1">
      <c r="A74" s="15" t="s">
        <v>127</v>
      </c>
      <c r="B74" s="14">
        <v>3</v>
      </c>
      <c r="C74" s="93">
        <v>37</v>
      </c>
      <c r="D74" s="93">
        <v>33</v>
      </c>
      <c r="E74" s="113">
        <f t="shared" si="10"/>
        <v>70</v>
      </c>
      <c r="G74" s="8"/>
      <c r="H74" s="6"/>
      <c r="I74" s="113">
        <f t="shared" si="11"/>
        <v>0</v>
      </c>
      <c r="J74" s="6"/>
    </row>
    <row r="75" spans="1:10" ht="15" thickTop="1" thickBot="1">
      <c r="A75" s="13" t="s">
        <v>128</v>
      </c>
      <c r="B75" s="12">
        <v>1</v>
      </c>
      <c r="C75" s="6">
        <v>38</v>
      </c>
      <c r="D75" s="6">
        <v>35</v>
      </c>
      <c r="E75" s="113">
        <f t="shared" si="10"/>
        <v>73</v>
      </c>
      <c r="F75" s="6"/>
      <c r="G75" s="8"/>
      <c r="H75" s="6"/>
      <c r="I75" s="113">
        <f t="shared" si="11"/>
        <v>0</v>
      </c>
      <c r="J75" s="16"/>
    </row>
    <row r="76" spans="1:10" ht="15" thickTop="1" thickBot="1">
      <c r="A76" s="10" t="s">
        <v>129</v>
      </c>
      <c r="B76" s="14">
        <v>1</v>
      </c>
      <c r="C76" s="6"/>
      <c r="D76" s="6"/>
      <c r="E76" s="113">
        <f t="shared" si="10"/>
        <v>0</v>
      </c>
      <c r="G76" s="62"/>
      <c r="H76" s="6"/>
      <c r="I76" s="113">
        <f t="shared" si="11"/>
        <v>0</v>
      </c>
      <c r="J76" s="16"/>
    </row>
    <row r="77" spans="1:10" ht="15" thickTop="1" thickBot="1">
      <c r="A77" s="61"/>
      <c r="B77" s="27"/>
      <c r="C77" s="3" t="s">
        <v>1</v>
      </c>
      <c r="D77" s="132">
        <f>SUM(E70:E76)-MAX(E70:E76)</f>
        <v>301</v>
      </c>
      <c r="E77" s="133"/>
      <c r="F77" s="134"/>
      <c r="G77" s="2" t="s">
        <v>0</v>
      </c>
      <c r="H77" s="132">
        <f>SUM(I70:I76)-MAX(I70:I76)</f>
        <v>0</v>
      </c>
      <c r="I77" s="133"/>
      <c r="J77" s="134"/>
    </row>
    <row r="78" spans="1:10" ht="32.1" customHeight="1" thickTop="1"/>
    <row r="79" spans="1:10">
      <c r="A79" s="40"/>
      <c r="B79" s="40"/>
      <c r="C79" s="40"/>
      <c r="D79" s="40"/>
      <c r="E79" s="40"/>
      <c r="F79" s="40"/>
      <c r="G79" s="40"/>
      <c r="H79" s="40"/>
      <c r="I79" s="40"/>
      <c r="J79" s="40"/>
    </row>
    <row r="80" spans="1:10">
      <c r="A80" s="40"/>
      <c r="B80" s="40"/>
      <c r="C80" s="40"/>
      <c r="D80" s="40"/>
      <c r="E80" s="40"/>
      <c r="F80" s="40"/>
      <c r="G80" s="40"/>
      <c r="H80" s="40"/>
      <c r="I80" s="40"/>
      <c r="J80" s="40"/>
    </row>
    <row r="81" spans="1:11" ht="14.25" thickBot="1">
      <c r="A81" s="40"/>
      <c r="B81" s="95"/>
      <c r="C81" s="95"/>
      <c r="D81" s="95"/>
      <c r="E81" s="40"/>
      <c r="F81" s="40"/>
      <c r="G81" s="40"/>
      <c r="H81" s="60"/>
      <c r="I81" s="40"/>
      <c r="J81" s="40"/>
    </row>
    <row r="82" spans="1:11" ht="15" thickTop="1" thickBot="1">
      <c r="A82" s="92" t="s">
        <v>11</v>
      </c>
      <c r="B82" s="139" t="s">
        <v>82</v>
      </c>
      <c r="C82" s="140" t="s">
        <v>82</v>
      </c>
      <c r="D82" s="141" t="s">
        <v>82</v>
      </c>
      <c r="E82" s="135" t="s">
        <v>9</v>
      </c>
      <c r="F82" s="136"/>
      <c r="G82" s="6">
        <f>SUM(D91,H91)</f>
        <v>326</v>
      </c>
      <c r="H82" s="59" t="s">
        <v>8</v>
      </c>
      <c r="I82" s="143">
        <v>7</v>
      </c>
      <c r="J82" s="144"/>
    </row>
    <row r="83" spans="1:11" ht="15" thickTop="1" thickBot="1">
      <c r="A83" s="3" t="s">
        <v>7</v>
      </c>
      <c r="B83" s="33"/>
      <c r="C83" s="33"/>
      <c r="D83" s="33"/>
      <c r="E83" s="3" t="s">
        <v>3</v>
      </c>
      <c r="F83" s="22"/>
      <c r="G83" s="3" t="s">
        <v>5</v>
      </c>
      <c r="H83" s="3" t="s">
        <v>4</v>
      </c>
      <c r="I83" s="3" t="s">
        <v>3</v>
      </c>
      <c r="J83" s="6"/>
      <c r="K83" s="58"/>
    </row>
    <row r="84" spans="1:11" ht="15" thickTop="1" thickBot="1">
      <c r="A84" s="31" t="s">
        <v>130</v>
      </c>
      <c r="B84" s="35">
        <v>3</v>
      </c>
      <c r="C84" s="6">
        <v>36</v>
      </c>
      <c r="D84" s="6">
        <v>41</v>
      </c>
      <c r="E84" s="6">
        <f>SUM(C84:D84)</f>
        <v>77</v>
      </c>
      <c r="F84" s="6"/>
      <c r="G84" s="6"/>
      <c r="H84" s="37"/>
      <c r="I84" s="6">
        <f>SUM(G84:H84)</f>
        <v>0</v>
      </c>
      <c r="J84" s="16"/>
    </row>
    <row r="85" spans="1:11" ht="15" thickTop="1" thickBot="1">
      <c r="A85" s="31" t="s">
        <v>131</v>
      </c>
      <c r="B85" s="46">
        <v>1</v>
      </c>
      <c r="C85" s="6">
        <v>39</v>
      </c>
      <c r="D85" s="6">
        <v>37</v>
      </c>
      <c r="E85" s="113">
        <f t="shared" ref="E85:E90" si="12">SUM(C85:D85)</f>
        <v>76</v>
      </c>
      <c r="G85" s="6"/>
      <c r="H85" s="37"/>
      <c r="I85" s="113">
        <f t="shared" ref="I85:I90" si="13">SUM(G85:H85)</f>
        <v>0</v>
      </c>
      <c r="J85" s="101"/>
    </row>
    <row r="86" spans="1:11" ht="15" thickTop="1" thickBot="1">
      <c r="A86" s="31" t="s">
        <v>132</v>
      </c>
      <c r="B86" s="35">
        <v>3</v>
      </c>
      <c r="C86" s="6">
        <v>45</v>
      </c>
      <c r="D86" s="6">
        <v>40</v>
      </c>
      <c r="E86" s="113">
        <f t="shared" si="12"/>
        <v>85</v>
      </c>
      <c r="F86" s="16"/>
      <c r="G86" s="6"/>
      <c r="H86" s="37"/>
      <c r="I86" s="113">
        <f t="shared" si="13"/>
        <v>0</v>
      </c>
      <c r="J86" s="6"/>
    </row>
    <row r="87" spans="1:11" ht="15" thickTop="1" thickBot="1">
      <c r="A87" s="31" t="s">
        <v>133</v>
      </c>
      <c r="B87" s="57">
        <v>4</v>
      </c>
      <c r="C87" s="37">
        <v>49</v>
      </c>
      <c r="D87" s="6">
        <v>39</v>
      </c>
      <c r="E87" s="113">
        <f t="shared" si="12"/>
        <v>88</v>
      </c>
      <c r="F87" s="6"/>
      <c r="G87" s="6"/>
      <c r="H87" s="37"/>
      <c r="I87" s="113">
        <f t="shared" si="13"/>
        <v>0</v>
      </c>
      <c r="J87" s="6"/>
    </row>
    <row r="88" spans="1:11" ht="15" thickTop="1" thickBot="1">
      <c r="A88" s="49" t="s">
        <v>134</v>
      </c>
      <c r="B88" s="124">
        <v>3</v>
      </c>
      <c r="C88" s="37">
        <v>52</v>
      </c>
      <c r="D88" s="6">
        <v>46</v>
      </c>
      <c r="E88" s="113">
        <f t="shared" si="12"/>
        <v>98</v>
      </c>
      <c r="F88" s="56" t="s">
        <v>150</v>
      </c>
      <c r="G88" s="6"/>
      <c r="H88" s="37"/>
      <c r="I88" s="113">
        <f t="shared" si="13"/>
        <v>0</v>
      </c>
      <c r="J88" s="6"/>
    </row>
    <row r="89" spans="1:11" ht="15" thickTop="1" thickBot="1">
      <c r="A89" s="38" t="s">
        <v>135</v>
      </c>
      <c r="B89" s="125">
        <v>2</v>
      </c>
      <c r="C89" s="37"/>
      <c r="D89" s="6"/>
      <c r="E89" s="113">
        <f t="shared" si="12"/>
        <v>0</v>
      </c>
      <c r="F89" s="6"/>
      <c r="G89" s="6"/>
      <c r="H89" s="37"/>
      <c r="I89" s="113">
        <f t="shared" si="13"/>
        <v>0</v>
      </c>
      <c r="J89" s="6"/>
    </row>
    <row r="90" spans="1:11" ht="15" thickTop="1" thickBot="1">
      <c r="A90" s="20" t="s">
        <v>136</v>
      </c>
      <c r="B90" s="20">
        <v>1</v>
      </c>
      <c r="C90" s="37"/>
      <c r="D90" s="6"/>
      <c r="E90" s="113">
        <f t="shared" si="12"/>
        <v>0</v>
      </c>
      <c r="F90" s="55"/>
      <c r="G90" s="6"/>
      <c r="H90" s="37"/>
      <c r="I90" s="113">
        <f t="shared" si="13"/>
        <v>0</v>
      </c>
      <c r="J90" s="6"/>
    </row>
    <row r="91" spans="1:11" ht="15" thickTop="1" thickBot="1">
      <c r="C91" s="3" t="s">
        <v>1</v>
      </c>
      <c r="D91" s="132">
        <f>SUM(E84:E90)-MAX(E84:E90)</f>
        <v>326</v>
      </c>
      <c r="E91" s="133"/>
      <c r="F91" s="134"/>
      <c r="G91" s="3"/>
      <c r="H91" s="132">
        <f>SUM(I84:I90)-MAX(I84:I90)</f>
        <v>0</v>
      </c>
      <c r="I91" s="133"/>
      <c r="J91" s="134"/>
    </row>
    <row r="92" spans="1:11" ht="14.25" thickTop="1">
      <c r="E92" s="54"/>
      <c r="F92" s="54"/>
      <c r="G92" s="54"/>
      <c r="H92" s="54"/>
      <c r="I92" s="54"/>
      <c r="J92" s="54"/>
    </row>
    <row r="94" spans="1:11" ht="14.25" thickBot="1">
      <c r="A94" s="53"/>
      <c r="B94" s="53"/>
      <c r="C94" s="52"/>
      <c r="D94" s="52"/>
      <c r="E94" s="52"/>
      <c r="F94" s="52"/>
      <c r="G94" s="52"/>
      <c r="H94" s="51"/>
      <c r="I94" s="50"/>
      <c r="J94" s="50"/>
    </row>
    <row r="95" spans="1:11" ht="15" thickTop="1" thickBot="1">
      <c r="A95" s="3" t="s">
        <v>11</v>
      </c>
      <c r="B95" s="139" t="str">
        <f>[1]Sheet1!$D$28</f>
        <v>神戸学院大学</v>
      </c>
      <c r="C95" s="140"/>
      <c r="D95" s="141"/>
      <c r="E95" s="135" t="s">
        <v>9</v>
      </c>
      <c r="F95" s="136"/>
      <c r="G95" s="8">
        <f>SUM(D104,H104)</f>
        <v>327</v>
      </c>
      <c r="H95" s="3" t="s">
        <v>8</v>
      </c>
      <c r="I95" s="137">
        <v>8</v>
      </c>
      <c r="J95" s="138"/>
    </row>
    <row r="96" spans="1:11" ht="15" thickTop="1" thickBot="1">
      <c r="A96" s="3" t="s">
        <v>7</v>
      </c>
      <c r="B96" s="3" t="s">
        <v>6</v>
      </c>
      <c r="C96" s="3" t="s">
        <v>5</v>
      </c>
      <c r="D96" s="3" t="s">
        <v>4</v>
      </c>
      <c r="E96" s="3" t="s">
        <v>3</v>
      </c>
      <c r="F96" s="22"/>
      <c r="G96" s="2" t="s">
        <v>5</v>
      </c>
      <c r="H96" s="33" t="s">
        <v>4</v>
      </c>
      <c r="I96" s="3" t="s">
        <v>3</v>
      </c>
      <c r="J96" s="37"/>
    </row>
    <row r="97" spans="1:10" ht="15" thickTop="1" thickBot="1">
      <c r="A97" s="13" t="s">
        <v>140</v>
      </c>
      <c r="B97" s="13">
        <v>3</v>
      </c>
      <c r="C97" s="6">
        <v>47</v>
      </c>
      <c r="D97" s="6">
        <v>41</v>
      </c>
      <c r="E97" s="6">
        <f>SUM(C97:D97)</f>
        <v>88</v>
      </c>
      <c r="F97" s="16" t="s">
        <v>150</v>
      </c>
      <c r="G97" s="8"/>
      <c r="H97" s="6"/>
      <c r="I97" s="6">
        <f>SUM(G97:H97)</f>
        <v>0</v>
      </c>
      <c r="J97" s="45"/>
    </row>
    <row r="98" spans="1:10" ht="15.75" customHeight="1" thickTop="1" thickBot="1">
      <c r="A98" s="13" t="s">
        <v>141</v>
      </c>
      <c r="B98" s="13">
        <v>3</v>
      </c>
      <c r="C98" s="6">
        <v>42</v>
      </c>
      <c r="D98" s="6">
        <v>42</v>
      </c>
      <c r="E98" s="113">
        <f t="shared" ref="E98:E103" si="14">SUM(C98:D98)</f>
        <v>84</v>
      </c>
      <c r="F98" s="16"/>
      <c r="G98" s="8"/>
      <c r="H98" s="6"/>
      <c r="I98" s="113">
        <f t="shared" ref="I98:I103" si="15">SUM(G98:H98)</f>
        <v>0</v>
      </c>
      <c r="J98" s="6"/>
    </row>
    <row r="99" spans="1:10" ht="15" thickTop="1" thickBot="1">
      <c r="A99" s="13" t="s">
        <v>142</v>
      </c>
      <c r="B99" s="13">
        <v>2</v>
      </c>
      <c r="C99" s="6"/>
      <c r="D99" s="6"/>
      <c r="E99" s="113">
        <f t="shared" si="14"/>
        <v>0</v>
      </c>
      <c r="F99" s="6"/>
      <c r="G99" s="8"/>
      <c r="H99" s="6"/>
      <c r="I99" s="113">
        <f t="shared" si="15"/>
        <v>0</v>
      </c>
      <c r="J99" s="6"/>
    </row>
    <row r="100" spans="1:10" ht="15" thickTop="1" thickBot="1">
      <c r="A100" s="17" t="s">
        <v>143</v>
      </c>
      <c r="B100" s="17">
        <v>2</v>
      </c>
      <c r="C100" s="6">
        <v>45</v>
      </c>
      <c r="D100" s="6">
        <v>42</v>
      </c>
      <c r="E100" s="113">
        <f t="shared" si="14"/>
        <v>87</v>
      </c>
      <c r="F100" s="16"/>
      <c r="G100" s="8"/>
      <c r="H100" s="6"/>
      <c r="I100" s="113">
        <f t="shared" si="15"/>
        <v>0</v>
      </c>
      <c r="J100" s="16"/>
    </row>
    <row r="101" spans="1:10" ht="15" thickTop="1" thickBot="1">
      <c r="A101" s="116" t="s">
        <v>144</v>
      </c>
      <c r="B101" s="13">
        <v>2</v>
      </c>
      <c r="C101" s="6"/>
      <c r="D101" s="6"/>
      <c r="E101" s="113">
        <f t="shared" si="14"/>
        <v>0</v>
      </c>
      <c r="F101" s="6"/>
      <c r="G101" s="8"/>
      <c r="H101" s="6"/>
      <c r="I101" s="113">
        <f t="shared" si="15"/>
        <v>0</v>
      </c>
      <c r="J101" s="16"/>
    </row>
    <row r="102" spans="1:10" ht="15" thickTop="1" thickBot="1">
      <c r="A102" s="116" t="s">
        <v>145</v>
      </c>
      <c r="B102" s="116">
        <v>1</v>
      </c>
      <c r="C102" s="6">
        <v>37</v>
      </c>
      <c r="D102" s="6">
        <v>36</v>
      </c>
      <c r="E102" s="113">
        <f t="shared" si="14"/>
        <v>73</v>
      </c>
      <c r="G102" s="8"/>
      <c r="H102" s="6"/>
      <c r="I102" s="113">
        <f t="shared" si="15"/>
        <v>0</v>
      </c>
      <c r="J102" s="16"/>
    </row>
    <row r="103" spans="1:10" ht="15" thickTop="1" thickBot="1">
      <c r="A103" s="113" t="s">
        <v>146</v>
      </c>
      <c r="B103" s="113">
        <v>1</v>
      </c>
      <c r="C103" s="6">
        <v>43</v>
      </c>
      <c r="D103" s="6">
        <v>40</v>
      </c>
      <c r="E103" s="113">
        <f t="shared" si="14"/>
        <v>83</v>
      </c>
      <c r="F103" s="6"/>
      <c r="G103" s="8"/>
      <c r="H103" s="6"/>
      <c r="I103" s="113">
        <f t="shared" si="15"/>
        <v>0</v>
      </c>
      <c r="J103" s="28"/>
    </row>
    <row r="104" spans="1:10" ht="15" thickTop="1" thickBot="1">
      <c r="C104" s="3" t="s">
        <v>1</v>
      </c>
      <c r="D104" s="132">
        <f>SUM(E97:E103)-MAX(E97:E103)</f>
        <v>327</v>
      </c>
      <c r="E104" s="133"/>
      <c r="F104" s="134"/>
      <c r="G104" s="2" t="s">
        <v>0</v>
      </c>
      <c r="H104" s="132">
        <f>SUM(I97:I103)-MAX(I97:I103)</f>
        <v>0</v>
      </c>
      <c r="I104" s="133"/>
      <c r="J104" s="134"/>
    </row>
    <row r="105" spans="1:10" ht="14.25" thickTop="1"/>
    <row r="108" spans="1:10">
      <c r="A108"/>
      <c r="B108"/>
    </row>
    <row r="109" spans="1:10">
      <c r="A109"/>
      <c r="B109"/>
    </row>
    <row r="110" spans="1:10">
      <c r="A110"/>
      <c r="B110"/>
    </row>
    <row r="111" spans="1:10">
      <c r="A111"/>
      <c r="B111"/>
    </row>
    <row r="112" spans="1:10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</sheetData>
  <mergeCells count="42">
    <mergeCell ref="I42:J42"/>
    <mergeCell ref="D77:F77"/>
    <mergeCell ref="H77:J77"/>
    <mergeCell ref="E95:F95"/>
    <mergeCell ref="F2:J2"/>
    <mergeCell ref="E3:F3"/>
    <mergeCell ref="I3:J3"/>
    <mergeCell ref="D12:F12"/>
    <mergeCell ref="H12:J12"/>
    <mergeCell ref="B3:D3"/>
    <mergeCell ref="D104:F104"/>
    <mergeCell ref="H104:J104"/>
    <mergeCell ref="B95:D95"/>
    <mergeCell ref="I56:J56"/>
    <mergeCell ref="D65:F65"/>
    <mergeCell ref="B82:D82"/>
    <mergeCell ref="B68:D68"/>
    <mergeCell ref="E68:F68"/>
    <mergeCell ref="I68:J68"/>
    <mergeCell ref="H65:J65"/>
    <mergeCell ref="I95:J95"/>
    <mergeCell ref="I82:J82"/>
    <mergeCell ref="D91:F91"/>
    <mergeCell ref="H91:J91"/>
    <mergeCell ref="B56:D56"/>
    <mergeCell ref="E56:F56"/>
    <mergeCell ref="A1:J1"/>
    <mergeCell ref="D38:F38"/>
    <mergeCell ref="E82:F82"/>
    <mergeCell ref="I29:J29"/>
    <mergeCell ref="E29:F29"/>
    <mergeCell ref="B29:D29"/>
    <mergeCell ref="H52:J52"/>
    <mergeCell ref="D52:F52"/>
    <mergeCell ref="B42:D42"/>
    <mergeCell ref="D25:F25"/>
    <mergeCell ref="I16:J16"/>
    <mergeCell ref="H38:J38"/>
    <mergeCell ref="B16:D16"/>
    <mergeCell ref="H25:J25"/>
    <mergeCell ref="E16:F16"/>
    <mergeCell ref="E42:F42"/>
  </mergeCells>
  <phoneticPr fontId="10"/>
  <printOptions horizontalCentered="1" verticalCentered="1"/>
  <pageMargins left="1.6535433070866143" right="0.78740157480314965" top="0.6692913385826772" bottom="0.98425196850393704" header="0.51181102362204722" footer="0.51181102362204722"/>
  <pageSetup paperSize="9" scale="90" orientation="landscape" horizontalDpi="4294967294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0"/>
  <sheetViews>
    <sheetView workbookViewId="0">
      <selection activeCell="M7" sqref="M7"/>
    </sheetView>
  </sheetViews>
  <sheetFormatPr defaultColWidth="8.875" defaultRowHeight="13.5"/>
  <cols>
    <col min="1" max="1" width="18.625" style="1" customWidth="1"/>
    <col min="2" max="2" width="9" style="1" customWidth="1"/>
    <col min="6" max="6" width="8.875" customWidth="1"/>
    <col min="11" max="11" width="11.875" customWidth="1"/>
  </cols>
  <sheetData>
    <row r="1" spans="1:10" ht="21">
      <c r="A1" s="131" t="s">
        <v>84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8" thickBot="1">
      <c r="F2" s="145"/>
      <c r="G2" s="145"/>
      <c r="H2" s="145"/>
      <c r="I2" s="145"/>
      <c r="J2" s="145"/>
    </row>
    <row r="3" spans="1:10" ht="15" thickTop="1" thickBot="1">
      <c r="A3" s="72" t="s">
        <v>11</v>
      </c>
      <c r="B3" s="139" t="s">
        <v>93</v>
      </c>
      <c r="C3" s="140"/>
      <c r="D3" s="141"/>
      <c r="E3" s="135" t="s">
        <v>9</v>
      </c>
      <c r="F3" s="136"/>
      <c r="G3" s="113">
        <f>SUM(D12,H12)</f>
        <v>0</v>
      </c>
      <c r="H3" s="71" t="s">
        <v>8</v>
      </c>
      <c r="I3" s="146">
        <v>1</v>
      </c>
      <c r="J3" s="147"/>
    </row>
    <row r="4" spans="1:10" ht="15" thickTop="1" thickBot="1">
      <c r="A4" s="48" t="s">
        <v>7</v>
      </c>
      <c r="B4" s="26" t="s">
        <v>6</v>
      </c>
      <c r="C4" s="110" t="s">
        <v>5</v>
      </c>
      <c r="D4" s="110" t="s">
        <v>4</v>
      </c>
      <c r="E4" s="110" t="s">
        <v>3</v>
      </c>
      <c r="F4" s="22"/>
      <c r="G4" s="110" t="s">
        <v>5</v>
      </c>
      <c r="H4" s="119" t="s">
        <v>4</v>
      </c>
      <c r="I4" s="44" t="s">
        <v>3</v>
      </c>
      <c r="J4" s="113"/>
    </row>
    <row r="5" spans="1:10" ht="15" thickTop="1" thickBot="1">
      <c r="A5" s="116" t="s">
        <v>87</v>
      </c>
      <c r="B5" s="69">
        <v>4</v>
      </c>
      <c r="C5" s="115"/>
      <c r="D5" s="113"/>
      <c r="E5" s="113">
        <f>SUM(C5:D5)</f>
        <v>0</v>
      </c>
      <c r="F5" s="113"/>
      <c r="G5" s="113"/>
      <c r="H5" s="115"/>
      <c r="I5" s="113">
        <f>SUM(G5:H5)</f>
        <v>0</v>
      </c>
      <c r="J5" s="70"/>
    </row>
    <row r="6" spans="1:10" ht="15" thickTop="1" thickBot="1">
      <c r="A6" s="36" t="s">
        <v>88</v>
      </c>
      <c r="B6" s="69">
        <v>4</v>
      </c>
      <c r="C6" s="115"/>
      <c r="D6" s="113"/>
      <c r="E6" s="113">
        <f t="shared" ref="E6:E11" si="0">SUM(C6:D6)</f>
        <v>0</v>
      </c>
      <c r="F6" s="112"/>
      <c r="G6" s="113"/>
      <c r="H6" s="115"/>
      <c r="I6" s="113">
        <f t="shared" ref="I6:I11" si="1">SUM(G6:H6)</f>
        <v>0</v>
      </c>
      <c r="J6" s="113"/>
    </row>
    <row r="7" spans="1:10" ht="15" thickTop="1" thickBot="1">
      <c r="A7" s="116" t="s">
        <v>89</v>
      </c>
      <c r="B7" s="69">
        <v>3</v>
      </c>
      <c r="C7" s="115"/>
      <c r="D7" s="113"/>
      <c r="E7" s="113">
        <f t="shared" si="0"/>
        <v>0</v>
      </c>
      <c r="F7" s="113"/>
      <c r="G7" s="113"/>
      <c r="H7" s="115"/>
      <c r="I7" s="113">
        <f t="shared" si="1"/>
        <v>0</v>
      </c>
      <c r="J7" s="112"/>
    </row>
    <row r="8" spans="1:10" ht="15" thickTop="1" thickBot="1">
      <c r="A8" s="116" t="s">
        <v>90</v>
      </c>
      <c r="B8" s="69">
        <v>2</v>
      </c>
      <c r="C8" s="115"/>
      <c r="D8" s="113"/>
      <c r="E8" s="113">
        <f t="shared" si="0"/>
        <v>0</v>
      </c>
      <c r="F8" s="113"/>
      <c r="G8" s="113"/>
      <c r="H8" s="115"/>
      <c r="I8" s="113">
        <f t="shared" si="1"/>
        <v>0</v>
      </c>
      <c r="J8" s="113"/>
    </row>
    <row r="9" spans="1:10" ht="15" thickTop="1" thickBot="1">
      <c r="A9" s="43" t="s">
        <v>91</v>
      </c>
      <c r="B9" s="69">
        <v>2</v>
      </c>
      <c r="C9" s="115"/>
      <c r="D9" s="113"/>
      <c r="E9" s="113">
        <f t="shared" si="0"/>
        <v>0</v>
      </c>
      <c r="F9" s="112"/>
      <c r="G9" s="113"/>
      <c r="H9" s="115"/>
      <c r="I9" s="113">
        <f t="shared" si="1"/>
        <v>0</v>
      </c>
      <c r="J9" s="113"/>
    </row>
    <row r="10" spans="1:10" ht="15" thickTop="1" thickBot="1">
      <c r="A10" s="116" t="s">
        <v>92</v>
      </c>
      <c r="B10" s="69">
        <v>2</v>
      </c>
      <c r="C10" s="115"/>
      <c r="D10" s="113"/>
      <c r="E10" s="113">
        <f t="shared" si="0"/>
        <v>0</v>
      </c>
      <c r="F10" s="112"/>
      <c r="G10" s="113"/>
      <c r="H10" s="115"/>
      <c r="I10" s="113">
        <f t="shared" si="1"/>
        <v>0</v>
      </c>
      <c r="J10" s="28"/>
    </row>
    <row r="11" spans="1:10" ht="15" thickTop="1" thickBot="1">
      <c r="A11" s="36" t="s">
        <v>32</v>
      </c>
      <c r="B11" s="94">
        <v>4</v>
      </c>
      <c r="C11" s="115"/>
      <c r="D11" s="113"/>
      <c r="E11" s="113">
        <f t="shared" si="0"/>
        <v>0</v>
      </c>
      <c r="F11" s="113"/>
      <c r="G11" s="113"/>
      <c r="H11" s="115"/>
      <c r="I11" s="113">
        <f t="shared" si="1"/>
        <v>0</v>
      </c>
      <c r="J11" s="113"/>
    </row>
    <row r="12" spans="1:10" ht="15" thickTop="1" thickBot="1">
      <c r="A12" s="40"/>
      <c r="B12" s="40"/>
      <c r="C12" s="110" t="s">
        <v>1</v>
      </c>
      <c r="D12" s="132">
        <f>SUM(E5:E11)-MAX(E5:E11)</f>
        <v>0</v>
      </c>
      <c r="E12" s="133"/>
      <c r="F12" s="134"/>
      <c r="G12" s="118" t="s">
        <v>0</v>
      </c>
      <c r="H12" s="148">
        <f>SUM(I5:I11)-MAX(I5:I11)</f>
        <v>0</v>
      </c>
      <c r="I12" s="149"/>
      <c r="J12" s="150"/>
    </row>
    <row r="13" spans="1:10" ht="14.25" thickTop="1">
      <c r="A13" s="5"/>
      <c r="B13" s="68"/>
      <c r="C13" s="68"/>
      <c r="D13" s="67"/>
      <c r="E13" s="67"/>
      <c r="F13" s="67"/>
      <c r="G13" s="68"/>
      <c r="H13" s="67"/>
      <c r="I13" s="67"/>
      <c r="J13" s="67"/>
    </row>
    <row r="14" spans="1:10">
      <c r="A14" s="5"/>
      <c r="B14" s="5"/>
      <c r="C14" s="55"/>
      <c r="D14" s="55"/>
      <c r="E14" s="55"/>
      <c r="F14" s="55"/>
      <c r="G14" s="55"/>
      <c r="H14" s="55"/>
      <c r="I14" s="55"/>
      <c r="J14" s="55"/>
    </row>
    <row r="15" spans="1:10" ht="14.25" thickBot="1">
      <c r="A15" s="55"/>
      <c r="B15" s="55"/>
      <c r="C15" s="55"/>
      <c r="D15" s="55"/>
      <c r="E15" s="55"/>
      <c r="F15" s="55"/>
      <c r="G15" s="55"/>
      <c r="H15" s="55"/>
      <c r="I15" s="55"/>
      <c r="J15" s="55"/>
    </row>
    <row r="16" spans="1:10" ht="15" thickTop="1" thickBot="1">
      <c r="A16" s="110" t="s">
        <v>11</v>
      </c>
      <c r="B16" s="139" t="s">
        <v>77</v>
      </c>
      <c r="C16" s="140" t="s">
        <v>77</v>
      </c>
      <c r="D16" s="141" t="s">
        <v>77</v>
      </c>
      <c r="E16" s="135" t="s">
        <v>9</v>
      </c>
      <c r="F16" s="136"/>
      <c r="G16" s="114">
        <f>SUM(D25,H25)</f>
        <v>0</v>
      </c>
      <c r="H16" s="66" t="s">
        <v>8</v>
      </c>
      <c r="I16" s="142">
        <v>4</v>
      </c>
      <c r="J16" s="138"/>
    </row>
    <row r="17" spans="1:10" ht="15" thickTop="1" thickBot="1">
      <c r="A17" s="110" t="s">
        <v>7</v>
      </c>
      <c r="B17" s="72" t="s">
        <v>137</v>
      </c>
      <c r="C17" s="72" t="s">
        <v>138</v>
      </c>
      <c r="D17" s="72" t="s">
        <v>139</v>
      </c>
      <c r="E17" s="110" t="s">
        <v>3</v>
      </c>
      <c r="F17" s="22"/>
      <c r="G17" s="118" t="s">
        <v>5</v>
      </c>
      <c r="H17" s="33" t="s">
        <v>4</v>
      </c>
      <c r="I17" s="118" t="s">
        <v>3</v>
      </c>
      <c r="J17" s="113"/>
    </row>
    <row r="18" spans="1:10" ht="15" thickTop="1" thickBot="1">
      <c r="A18" s="116" t="s">
        <v>94</v>
      </c>
      <c r="B18" s="121">
        <v>4</v>
      </c>
      <c r="C18" s="113"/>
      <c r="D18" s="113"/>
      <c r="E18" s="113">
        <f>SUM(C18:D18)</f>
        <v>0</v>
      </c>
      <c r="F18" s="113"/>
      <c r="G18" s="114"/>
      <c r="H18" s="113"/>
      <c r="I18" s="114">
        <f>SUM(G18:H18)</f>
        <v>0</v>
      </c>
      <c r="J18" s="29"/>
    </row>
    <row r="19" spans="1:10" ht="15" thickTop="1" thickBot="1">
      <c r="A19" s="116" t="s">
        <v>95</v>
      </c>
      <c r="B19" s="121">
        <v>4</v>
      </c>
      <c r="C19" s="113"/>
      <c r="D19" s="113"/>
      <c r="E19" s="113">
        <f t="shared" ref="E19:E24" si="2">SUM(C19:D19)</f>
        <v>0</v>
      </c>
      <c r="F19" s="112"/>
      <c r="G19" s="114"/>
      <c r="H19" s="113"/>
      <c r="I19" s="114">
        <f t="shared" ref="I19:I24" si="3">SUM(G19:H19)</f>
        <v>0</v>
      </c>
      <c r="J19" s="113"/>
    </row>
    <row r="20" spans="1:10" ht="15" thickTop="1" thickBot="1">
      <c r="A20" s="116" t="s">
        <v>96</v>
      </c>
      <c r="B20" s="121">
        <v>3</v>
      </c>
      <c r="C20" s="113"/>
      <c r="D20" s="113"/>
      <c r="E20" s="113">
        <f t="shared" si="2"/>
        <v>0</v>
      </c>
      <c r="F20" s="113"/>
      <c r="G20" s="114"/>
      <c r="H20" s="113"/>
      <c r="I20" s="114">
        <f t="shared" si="3"/>
        <v>0</v>
      </c>
      <c r="J20" s="120"/>
    </row>
    <row r="21" spans="1:10" ht="15" thickTop="1" thickBot="1">
      <c r="A21" s="116" t="s">
        <v>97</v>
      </c>
      <c r="B21" s="121">
        <v>3</v>
      </c>
      <c r="C21" s="113"/>
      <c r="D21" s="113"/>
      <c r="E21" s="113">
        <f t="shared" si="2"/>
        <v>0</v>
      </c>
      <c r="F21" s="65"/>
      <c r="G21" s="114"/>
      <c r="H21" s="113"/>
      <c r="I21" s="114">
        <f t="shared" si="3"/>
        <v>0</v>
      </c>
      <c r="J21" s="120"/>
    </row>
    <row r="22" spans="1:10" ht="15" thickTop="1" thickBot="1">
      <c r="A22" s="49" t="s">
        <v>98</v>
      </c>
      <c r="B22" s="49">
        <v>2</v>
      </c>
      <c r="C22" s="113"/>
      <c r="D22" s="113"/>
      <c r="E22" s="113">
        <f t="shared" si="2"/>
        <v>0</v>
      </c>
      <c r="F22" s="113"/>
      <c r="G22" s="114"/>
      <c r="H22" s="113"/>
      <c r="I22" s="114">
        <f t="shared" si="3"/>
        <v>0</v>
      </c>
      <c r="J22" s="113"/>
    </row>
    <row r="23" spans="1:10" ht="15" thickTop="1" thickBot="1">
      <c r="A23" s="116" t="s">
        <v>99</v>
      </c>
      <c r="B23" s="116">
        <v>1</v>
      </c>
      <c r="C23" s="115"/>
      <c r="D23" s="113"/>
      <c r="E23" s="113">
        <f t="shared" si="2"/>
        <v>0</v>
      </c>
      <c r="F23" s="113"/>
      <c r="G23" s="114"/>
      <c r="H23" s="113"/>
      <c r="I23" s="114">
        <f t="shared" si="3"/>
        <v>0</v>
      </c>
      <c r="J23" s="112"/>
    </row>
    <row r="24" spans="1:10" ht="15" thickTop="1" thickBot="1">
      <c r="A24" s="113" t="s">
        <v>100</v>
      </c>
      <c r="B24" s="113">
        <v>1</v>
      </c>
      <c r="C24" s="115"/>
      <c r="D24" s="113"/>
      <c r="E24" s="113">
        <f t="shared" si="2"/>
        <v>0</v>
      </c>
      <c r="F24" s="55"/>
      <c r="G24" s="114"/>
      <c r="H24" s="113"/>
      <c r="I24" s="114">
        <f t="shared" si="3"/>
        <v>0</v>
      </c>
      <c r="J24" s="112"/>
    </row>
    <row r="25" spans="1:10" ht="15" thickTop="1" thickBot="1">
      <c r="C25" s="110" t="s">
        <v>1</v>
      </c>
      <c r="D25" s="132">
        <f>SUM(E18:E24)-MAX(E18:E24)</f>
        <v>0</v>
      </c>
      <c r="E25" s="133"/>
      <c r="F25" s="134"/>
      <c r="G25" s="118" t="s">
        <v>0</v>
      </c>
      <c r="H25" s="132">
        <f>SUM(I18:I24)-MAX(I18:I24)</f>
        <v>0</v>
      </c>
      <c r="I25" s="133"/>
      <c r="J25" s="134"/>
    </row>
    <row r="26" spans="1:10" ht="14.25" thickTop="1">
      <c r="A26" s="55"/>
      <c r="B26" s="55"/>
      <c r="C26" s="55"/>
      <c r="D26" s="55"/>
      <c r="E26" s="55"/>
      <c r="F26" s="55"/>
      <c r="G26" s="55"/>
      <c r="H26" s="55"/>
      <c r="I26" s="55"/>
      <c r="J26" s="55"/>
    </row>
    <row r="27" spans="1:10">
      <c r="A27" s="55"/>
      <c r="B27" s="55"/>
      <c r="C27" s="55"/>
      <c r="D27" s="55"/>
      <c r="E27" s="55"/>
      <c r="F27" s="55"/>
      <c r="G27" s="55"/>
      <c r="H27" s="55"/>
      <c r="I27" s="55"/>
      <c r="J27" s="55"/>
    </row>
    <row r="28" spans="1:10" ht="14.25" thickBot="1">
      <c r="A28" s="55"/>
      <c r="B28" s="55"/>
      <c r="C28" s="55"/>
      <c r="D28" s="55"/>
      <c r="E28" s="55"/>
      <c r="F28" s="55"/>
      <c r="G28" s="55"/>
      <c r="H28" s="55"/>
      <c r="I28" s="55"/>
      <c r="J28" s="55"/>
    </row>
    <row r="29" spans="1:10" ht="15" thickTop="1" thickBot="1">
      <c r="A29" s="110" t="s">
        <v>11</v>
      </c>
      <c r="B29" s="139" t="s">
        <v>101</v>
      </c>
      <c r="C29" s="140" t="s">
        <v>101</v>
      </c>
      <c r="D29" s="141" t="s">
        <v>101</v>
      </c>
      <c r="E29" s="135" t="s">
        <v>9</v>
      </c>
      <c r="F29" s="136"/>
      <c r="G29" s="114">
        <f>SUM(D38,H38)</f>
        <v>0</v>
      </c>
      <c r="H29" s="110" t="s">
        <v>8</v>
      </c>
      <c r="I29" s="137">
        <v>2</v>
      </c>
      <c r="J29" s="138"/>
    </row>
    <row r="30" spans="1:10" ht="15" thickTop="1" thickBot="1">
      <c r="A30" s="110" t="s">
        <v>7</v>
      </c>
      <c r="B30" s="72" t="s">
        <v>137</v>
      </c>
      <c r="C30" s="72" t="s">
        <v>138</v>
      </c>
      <c r="D30" s="72" t="s">
        <v>139</v>
      </c>
      <c r="E30" s="110" t="s">
        <v>3</v>
      </c>
      <c r="F30" s="22"/>
      <c r="G30" s="118" t="s">
        <v>5</v>
      </c>
      <c r="H30" s="33" t="s">
        <v>4</v>
      </c>
      <c r="I30" s="44" t="s">
        <v>3</v>
      </c>
      <c r="J30" s="113"/>
    </row>
    <row r="31" spans="1:10" ht="15" thickTop="1" thickBot="1">
      <c r="A31" s="13" t="s">
        <v>104</v>
      </c>
      <c r="B31" s="13">
        <v>4</v>
      </c>
      <c r="C31" s="113"/>
      <c r="D31" s="113"/>
      <c r="E31" s="113">
        <f>SUM(C31:D31)</f>
        <v>0</v>
      </c>
      <c r="G31" s="114"/>
      <c r="H31" s="113"/>
      <c r="I31" s="113">
        <f>SUM(G31:H31)</f>
        <v>0</v>
      </c>
      <c r="J31" s="29"/>
    </row>
    <row r="32" spans="1:10" ht="15" thickTop="1" thickBot="1">
      <c r="A32" s="13" t="s">
        <v>105</v>
      </c>
      <c r="B32" s="13">
        <v>4</v>
      </c>
      <c r="C32" s="113"/>
      <c r="D32" s="113"/>
      <c r="E32" s="113">
        <f t="shared" ref="E32:E37" si="4">SUM(C32:D32)</f>
        <v>0</v>
      </c>
      <c r="F32" s="112"/>
      <c r="G32" s="114"/>
      <c r="H32" s="113"/>
      <c r="I32" s="113">
        <f t="shared" ref="I32:I37" si="5">SUM(G32:H32)</f>
        <v>0</v>
      </c>
      <c r="J32" s="112"/>
    </row>
    <row r="33" spans="1:16" ht="15" thickTop="1" thickBot="1">
      <c r="A33" s="13" t="s">
        <v>106</v>
      </c>
      <c r="B33" s="13">
        <v>4</v>
      </c>
      <c r="C33" s="113"/>
      <c r="D33" s="113"/>
      <c r="E33" s="113">
        <f t="shared" si="4"/>
        <v>0</v>
      </c>
      <c r="F33" s="112"/>
      <c r="G33" s="114"/>
      <c r="H33" s="113"/>
      <c r="I33" s="113">
        <f t="shared" si="5"/>
        <v>0</v>
      </c>
      <c r="J33" s="113"/>
    </row>
    <row r="34" spans="1:16" ht="15" thickTop="1" thickBot="1">
      <c r="A34" s="13" t="s">
        <v>102</v>
      </c>
      <c r="B34" s="13">
        <v>3</v>
      </c>
      <c r="C34" s="113"/>
      <c r="D34" s="113"/>
      <c r="E34" s="113">
        <f t="shared" si="4"/>
        <v>0</v>
      </c>
      <c r="F34" s="113"/>
      <c r="G34" s="114"/>
      <c r="H34" s="113"/>
      <c r="I34" s="113">
        <f t="shared" si="5"/>
        <v>0</v>
      </c>
      <c r="J34" s="113"/>
      <c r="P34" t="s">
        <v>33</v>
      </c>
    </row>
    <row r="35" spans="1:16" ht="15" thickTop="1" thickBot="1">
      <c r="A35" s="13" t="s">
        <v>103</v>
      </c>
      <c r="B35" s="13">
        <v>2</v>
      </c>
      <c r="C35" s="113"/>
      <c r="D35" s="113"/>
      <c r="E35" s="113">
        <f t="shared" si="4"/>
        <v>0</v>
      </c>
      <c r="F35" s="113"/>
      <c r="G35" s="114"/>
      <c r="H35" s="113"/>
      <c r="I35" s="113">
        <f t="shared" si="5"/>
        <v>0</v>
      </c>
      <c r="J35" s="113"/>
    </row>
    <row r="36" spans="1:16" ht="15" thickTop="1" thickBot="1">
      <c r="A36" s="13" t="s">
        <v>107</v>
      </c>
      <c r="B36" s="13">
        <v>2</v>
      </c>
      <c r="C36" s="113"/>
      <c r="D36" s="113"/>
      <c r="E36" s="113">
        <f t="shared" si="4"/>
        <v>0</v>
      </c>
      <c r="F36" s="113"/>
      <c r="G36" s="114"/>
      <c r="H36" s="113"/>
      <c r="I36" s="113">
        <f t="shared" si="5"/>
        <v>0</v>
      </c>
      <c r="J36" s="120"/>
    </row>
    <row r="37" spans="1:16" ht="15" thickTop="1" thickBot="1">
      <c r="A37" s="13" t="s">
        <v>108</v>
      </c>
      <c r="B37" s="13">
        <v>1</v>
      </c>
      <c r="C37" s="113"/>
      <c r="D37" s="113"/>
      <c r="E37" s="113">
        <f t="shared" si="4"/>
        <v>0</v>
      </c>
      <c r="F37" s="113"/>
      <c r="G37" s="114"/>
      <c r="H37" s="113"/>
      <c r="I37" s="113">
        <f t="shared" si="5"/>
        <v>0</v>
      </c>
      <c r="J37" s="113"/>
    </row>
    <row r="38" spans="1:16" ht="15" thickTop="1" thickBot="1">
      <c r="A38" s="5"/>
      <c r="B38" s="4"/>
      <c r="C38" s="110" t="s">
        <v>1</v>
      </c>
      <c r="D38" s="132">
        <f>SUM(E31:E37)-MAX(E31:E37)</f>
        <v>0</v>
      </c>
      <c r="E38" s="133"/>
      <c r="F38" s="134"/>
      <c r="G38" s="118" t="s">
        <v>0</v>
      </c>
      <c r="H38" s="132">
        <f>SUM(I31:I37)-MAX(I31:I37)</f>
        <v>0</v>
      </c>
      <c r="I38" s="133"/>
      <c r="J38" s="134"/>
    </row>
    <row r="39" spans="1:16" ht="14.25" thickTop="1">
      <c r="A39" s="55"/>
      <c r="B39" s="55"/>
      <c r="C39" s="55"/>
      <c r="D39" s="55"/>
      <c r="E39" s="55"/>
      <c r="F39" s="55"/>
      <c r="G39" s="55"/>
      <c r="H39" s="55"/>
      <c r="I39" s="55"/>
      <c r="J39" s="55"/>
    </row>
    <row r="40" spans="1:16">
      <c r="A40" s="55"/>
      <c r="B40" s="55"/>
      <c r="C40" s="55"/>
      <c r="D40" s="55"/>
      <c r="E40" s="55"/>
      <c r="F40" s="55"/>
      <c r="G40" s="55"/>
      <c r="H40" s="55"/>
      <c r="I40" s="55"/>
      <c r="J40" s="55"/>
    </row>
    <row r="41" spans="1:16" ht="14.25" thickBot="1">
      <c r="A41" s="55"/>
      <c r="B41" s="55"/>
      <c r="C41" s="55"/>
      <c r="D41" s="55"/>
      <c r="E41" s="55"/>
      <c r="F41" s="55"/>
      <c r="G41" s="55"/>
      <c r="H41" s="55"/>
      <c r="I41" s="55"/>
      <c r="J41" s="55"/>
    </row>
    <row r="42" spans="1:16" ht="15" thickTop="1" thickBot="1">
      <c r="A42" s="110" t="s">
        <v>11</v>
      </c>
      <c r="B42" s="139" t="s">
        <v>17</v>
      </c>
      <c r="C42" s="140" t="s">
        <v>16</v>
      </c>
      <c r="D42" s="141" t="s">
        <v>16</v>
      </c>
      <c r="E42" s="135" t="s">
        <v>9</v>
      </c>
      <c r="F42" s="136"/>
      <c r="G42" s="113">
        <f>SUM(D52,H52)</f>
        <v>0</v>
      </c>
      <c r="H42" s="110" t="s">
        <v>8</v>
      </c>
      <c r="I42" s="137">
        <v>6</v>
      </c>
      <c r="J42" s="138"/>
    </row>
    <row r="43" spans="1:16" ht="15" thickTop="1" thickBot="1">
      <c r="A43" s="110" t="s">
        <v>7</v>
      </c>
      <c r="B43" s="110" t="s">
        <v>6</v>
      </c>
      <c r="C43" s="110" t="s">
        <v>5</v>
      </c>
      <c r="D43" s="110" t="s">
        <v>4</v>
      </c>
      <c r="E43" s="110" t="s">
        <v>3</v>
      </c>
      <c r="F43" s="22"/>
      <c r="G43" s="110" t="s">
        <v>5</v>
      </c>
      <c r="H43" s="110" t="s">
        <v>4</v>
      </c>
      <c r="I43" s="110" t="s">
        <v>3</v>
      </c>
      <c r="J43" s="113"/>
    </row>
    <row r="44" spans="1:16" ht="15" thickTop="1" thickBot="1">
      <c r="A44" s="116" t="s">
        <v>109</v>
      </c>
      <c r="B44" s="116">
        <v>3</v>
      </c>
      <c r="C44" s="113"/>
      <c r="D44" s="113"/>
      <c r="E44" s="113">
        <f>SUM(C44:D44)</f>
        <v>0</v>
      </c>
      <c r="F44" s="112"/>
      <c r="G44" s="113"/>
      <c r="H44" s="113"/>
      <c r="I44" s="113">
        <f>SUM(G44:H44)</f>
        <v>0</v>
      </c>
      <c r="J44" s="113"/>
    </row>
    <row r="45" spans="1:16" ht="15" thickTop="1" thickBot="1">
      <c r="A45" s="116" t="s">
        <v>110</v>
      </c>
      <c r="B45" s="116">
        <v>3</v>
      </c>
      <c r="C45" s="113"/>
      <c r="D45" s="113"/>
      <c r="E45" s="113">
        <f t="shared" ref="E45:E51" si="6">SUM(C45:D45)</f>
        <v>0</v>
      </c>
      <c r="G45" s="113"/>
      <c r="H45" s="113"/>
      <c r="I45" s="113">
        <f t="shared" ref="I45:I51" si="7">SUM(G45:H45)</f>
        <v>0</v>
      </c>
      <c r="J45" s="113"/>
    </row>
    <row r="46" spans="1:16" ht="14.25" customHeight="1" thickTop="1" thickBot="1">
      <c r="A46" s="116" t="s">
        <v>111</v>
      </c>
      <c r="B46" s="116">
        <v>3</v>
      </c>
      <c r="C46" s="113"/>
      <c r="D46" s="113"/>
      <c r="E46" s="113">
        <f t="shared" si="6"/>
        <v>0</v>
      </c>
      <c r="F46" s="113"/>
      <c r="G46" s="113"/>
      <c r="H46" s="113"/>
      <c r="I46" s="113">
        <f t="shared" si="7"/>
        <v>0</v>
      </c>
      <c r="J46" s="113"/>
    </row>
    <row r="47" spans="1:16" ht="15" hidden="1" customHeight="1" thickTop="1" thickBot="1">
      <c r="A47" s="116" t="s">
        <v>112</v>
      </c>
      <c r="B47" s="116">
        <v>2</v>
      </c>
      <c r="C47" s="113"/>
      <c r="D47" s="113"/>
      <c r="E47" s="113">
        <f t="shared" si="6"/>
        <v>0</v>
      </c>
      <c r="F47" s="113"/>
      <c r="G47" s="113"/>
      <c r="H47" s="113"/>
      <c r="I47" s="113">
        <f t="shared" si="7"/>
        <v>0</v>
      </c>
      <c r="J47" s="112"/>
    </row>
    <row r="48" spans="1:16" ht="15" thickTop="1" thickBot="1">
      <c r="A48" s="116" t="s">
        <v>113</v>
      </c>
      <c r="B48" s="116">
        <v>2</v>
      </c>
      <c r="C48" s="113"/>
      <c r="D48" s="113"/>
      <c r="E48" s="113">
        <f t="shared" si="6"/>
        <v>0</v>
      </c>
      <c r="F48" s="112"/>
      <c r="G48" s="113"/>
      <c r="H48" s="113"/>
      <c r="I48" s="113">
        <f t="shared" si="7"/>
        <v>0</v>
      </c>
      <c r="J48" s="112"/>
    </row>
    <row r="49" spans="1:10" ht="15" thickTop="1" thickBot="1">
      <c r="A49" s="116" t="s">
        <v>114</v>
      </c>
      <c r="B49" s="116">
        <v>1</v>
      </c>
      <c r="C49" s="113"/>
      <c r="D49" s="113"/>
      <c r="E49" s="113">
        <f t="shared" si="6"/>
        <v>0</v>
      </c>
      <c r="F49" s="112"/>
      <c r="G49" s="113"/>
      <c r="H49" s="113"/>
      <c r="I49" s="113">
        <f t="shared" si="7"/>
        <v>0</v>
      </c>
      <c r="J49" s="113"/>
    </row>
    <row r="50" spans="1:10" ht="15" thickTop="1" thickBot="1">
      <c r="A50" s="116" t="s">
        <v>115</v>
      </c>
      <c r="B50" s="116">
        <v>1</v>
      </c>
      <c r="C50" s="113"/>
      <c r="D50" s="113"/>
      <c r="E50" s="113">
        <f t="shared" si="6"/>
        <v>0</v>
      </c>
      <c r="F50" s="113"/>
      <c r="G50" s="113"/>
      <c r="H50" s="113"/>
      <c r="I50" s="113">
        <f t="shared" si="7"/>
        <v>0</v>
      </c>
      <c r="J50" s="113"/>
    </row>
    <row r="51" spans="1:10" ht="15" thickTop="1" thickBot="1">
      <c r="A51" s="116" t="s">
        <v>56</v>
      </c>
      <c r="B51" s="116">
        <v>4</v>
      </c>
      <c r="C51" s="113"/>
      <c r="D51" s="113"/>
      <c r="E51" s="113">
        <f t="shared" si="6"/>
        <v>0</v>
      </c>
      <c r="F51" s="113"/>
      <c r="G51" s="113"/>
      <c r="H51" s="113"/>
      <c r="I51" s="113">
        <f t="shared" si="7"/>
        <v>0</v>
      </c>
      <c r="J51" s="113"/>
    </row>
    <row r="52" spans="1:10" ht="15" thickTop="1" thickBot="1">
      <c r="A52" s="5"/>
      <c r="B52" s="4"/>
      <c r="C52" s="110" t="s">
        <v>1</v>
      </c>
      <c r="D52" s="132">
        <f>SUM(E44:E50)-MAX(E44:E50)</f>
        <v>0</v>
      </c>
      <c r="E52" s="133"/>
      <c r="F52" s="134"/>
      <c r="G52" s="118" t="s">
        <v>0</v>
      </c>
      <c r="H52" s="132">
        <f>SUM(I44:I50)-MAX(I44:I50)</f>
        <v>0</v>
      </c>
      <c r="I52" s="133"/>
      <c r="J52" s="134"/>
    </row>
    <row r="53" spans="1:10" ht="14.25" thickTop="1">
      <c r="A53" s="55"/>
      <c r="B53" s="55"/>
      <c r="C53" s="55"/>
      <c r="D53" s="55"/>
      <c r="E53" s="55"/>
      <c r="F53" s="55"/>
      <c r="G53" s="55"/>
      <c r="H53" s="55"/>
      <c r="I53" s="55"/>
      <c r="J53" s="55"/>
    </row>
    <row r="54" spans="1:10">
      <c r="A54" s="55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4.25" thickBot="1">
      <c r="A55" s="55"/>
      <c r="B55" s="55"/>
      <c r="C55" s="55"/>
      <c r="D55" s="55"/>
      <c r="E55" s="55"/>
      <c r="F55" s="55"/>
      <c r="G55" s="55"/>
      <c r="H55" s="55"/>
      <c r="I55" s="55"/>
      <c r="J55" s="55"/>
    </row>
    <row r="56" spans="1:10" ht="15" thickTop="1" thickBot="1">
      <c r="A56" s="110" t="s">
        <v>11</v>
      </c>
      <c r="B56" s="139" t="s">
        <v>15</v>
      </c>
      <c r="C56" s="140"/>
      <c r="D56" s="141"/>
      <c r="E56" s="135" t="s">
        <v>9</v>
      </c>
      <c r="F56" s="136"/>
      <c r="G56" s="114">
        <f>SUM(D65,H65)</f>
        <v>0</v>
      </c>
      <c r="H56" s="110" t="s">
        <v>8</v>
      </c>
      <c r="I56" s="137">
        <v>3</v>
      </c>
      <c r="J56" s="138"/>
    </row>
    <row r="57" spans="1:10" ht="15" thickTop="1" thickBot="1">
      <c r="A57" s="110" t="s">
        <v>7</v>
      </c>
      <c r="B57" s="110" t="s">
        <v>6</v>
      </c>
      <c r="C57" s="110" t="s">
        <v>5</v>
      </c>
      <c r="D57" s="110" t="s">
        <v>4</v>
      </c>
      <c r="E57" s="110" t="s">
        <v>3</v>
      </c>
      <c r="F57" s="22"/>
      <c r="G57" s="118" t="s">
        <v>5</v>
      </c>
      <c r="H57" s="33" t="s">
        <v>4</v>
      </c>
      <c r="I57" s="44" t="s">
        <v>3</v>
      </c>
      <c r="J57" s="113"/>
    </row>
    <row r="58" spans="1:10" ht="15" thickTop="1" thickBot="1">
      <c r="A58" s="43" t="s">
        <v>116</v>
      </c>
      <c r="B58" s="113">
        <v>4</v>
      </c>
      <c r="C58" s="113"/>
      <c r="D58" s="113"/>
      <c r="E58" s="113">
        <f>SUM(C58:D58)</f>
        <v>0</v>
      </c>
      <c r="F58" s="113"/>
      <c r="G58" s="114"/>
      <c r="H58" s="113"/>
      <c r="I58" s="113">
        <f>SUM(G58:H58)</f>
        <v>0</v>
      </c>
      <c r="J58" s="29"/>
    </row>
    <row r="59" spans="1:10" ht="15" thickTop="1" thickBot="1">
      <c r="A59" s="116" t="s">
        <v>117</v>
      </c>
      <c r="B59" s="113">
        <v>4</v>
      </c>
      <c r="C59" s="113"/>
      <c r="D59" s="113"/>
      <c r="E59" s="113">
        <f t="shared" ref="E59:E64" si="8">SUM(C59:D59)</f>
        <v>0</v>
      </c>
      <c r="F59" s="112"/>
      <c r="G59" s="114"/>
      <c r="H59" s="113"/>
      <c r="I59" s="113">
        <f t="shared" ref="I59:I64" si="9">SUM(G59:H59)</f>
        <v>0</v>
      </c>
      <c r="J59" s="113"/>
    </row>
    <row r="60" spans="1:10" ht="15" thickTop="1" thickBot="1">
      <c r="A60" s="43" t="s">
        <v>118</v>
      </c>
      <c r="B60" s="113">
        <v>3</v>
      </c>
      <c r="C60" s="113"/>
      <c r="D60" s="113"/>
      <c r="E60" s="113">
        <f t="shared" si="8"/>
        <v>0</v>
      </c>
      <c r="F60" s="113"/>
      <c r="G60" s="114"/>
      <c r="H60" s="113"/>
      <c r="I60" s="113">
        <f t="shared" si="9"/>
        <v>0</v>
      </c>
      <c r="J60" s="108"/>
    </row>
    <row r="61" spans="1:10" ht="15" thickTop="1" thickBot="1">
      <c r="A61" s="116" t="s">
        <v>119</v>
      </c>
      <c r="B61" s="113">
        <v>3</v>
      </c>
      <c r="C61" s="113"/>
      <c r="D61" s="113"/>
      <c r="E61" s="113">
        <f t="shared" si="8"/>
        <v>0</v>
      </c>
      <c r="F61" s="113"/>
      <c r="G61" s="114"/>
      <c r="H61" s="113"/>
      <c r="I61" s="113">
        <f t="shared" si="9"/>
        <v>0</v>
      </c>
      <c r="J61" s="120"/>
    </row>
    <row r="62" spans="1:10" ht="15" thickTop="1" thickBot="1">
      <c r="A62" s="116" t="s">
        <v>120</v>
      </c>
      <c r="B62" s="113">
        <v>2</v>
      </c>
      <c r="C62" s="113"/>
      <c r="D62" s="113"/>
      <c r="E62" s="113">
        <f t="shared" si="8"/>
        <v>0</v>
      </c>
      <c r="F62" s="113"/>
      <c r="G62" s="114"/>
      <c r="H62" s="113"/>
      <c r="I62" s="113">
        <f t="shared" si="9"/>
        <v>0</v>
      </c>
      <c r="J62" s="109"/>
    </row>
    <row r="63" spans="1:10" ht="15" thickTop="1" thickBot="1">
      <c r="A63" s="116" t="s">
        <v>121</v>
      </c>
      <c r="B63" s="113">
        <v>2</v>
      </c>
      <c r="C63" s="113"/>
      <c r="D63" s="113"/>
      <c r="E63" s="113">
        <f t="shared" si="8"/>
        <v>0</v>
      </c>
      <c r="F63" s="113"/>
      <c r="G63" s="114"/>
      <c r="H63" s="113"/>
      <c r="I63" s="113">
        <f t="shared" si="9"/>
        <v>0</v>
      </c>
      <c r="J63" s="113"/>
    </row>
    <row r="64" spans="1:10" ht="15" thickTop="1" thickBot="1">
      <c r="A64" s="36" t="s">
        <v>122</v>
      </c>
      <c r="B64" s="113">
        <v>2</v>
      </c>
      <c r="C64" s="113"/>
      <c r="D64" s="113"/>
      <c r="E64" s="113">
        <f t="shared" si="8"/>
        <v>0</v>
      </c>
      <c r="F64" s="112"/>
      <c r="G64" s="114"/>
      <c r="H64" s="113"/>
      <c r="I64" s="113">
        <f t="shared" si="9"/>
        <v>0</v>
      </c>
      <c r="J64" s="112"/>
    </row>
    <row r="65" spans="1:10" ht="15" thickTop="1" thickBot="1">
      <c r="A65" s="5"/>
      <c r="B65" s="5"/>
      <c r="C65" s="110" t="s">
        <v>1</v>
      </c>
      <c r="D65" s="132">
        <f>SUM(E58:E64)-MAX(E58:E64)</f>
        <v>0</v>
      </c>
      <c r="E65" s="133"/>
      <c r="F65" s="134"/>
      <c r="G65" s="118" t="s">
        <v>0</v>
      </c>
      <c r="H65" s="132">
        <f>SUM(I58:I64)-MAX(I58:I64)</f>
        <v>0</v>
      </c>
      <c r="I65" s="133"/>
      <c r="J65" s="134"/>
    </row>
    <row r="66" spans="1:10" ht="14.25" thickTop="1">
      <c r="A66" s="55"/>
      <c r="B66" s="55"/>
      <c r="C66" s="55"/>
      <c r="D66" s="55"/>
      <c r="E66" s="55"/>
      <c r="F66" s="55"/>
      <c r="G66" s="55"/>
      <c r="H66" s="55"/>
      <c r="I66" s="55"/>
      <c r="J66" s="55"/>
    </row>
    <row r="67" spans="1:10" ht="14.25" thickBot="1">
      <c r="A67" s="55"/>
      <c r="B67" s="55"/>
      <c r="C67" s="55"/>
      <c r="D67" s="55"/>
      <c r="E67" s="55"/>
      <c r="F67" s="55"/>
      <c r="G67" s="55"/>
      <c r="H67" s="55"/>
      <c r="I67" s="55"/>
      <c r="J67" s="55"/>
    </row>
    <row r="68" spans="1:10" ht="15" thickTop="1" thickBot="1">
      <c r="A68" s="110" t="s">
        <v>11</v>
      </c>
      <c r="B68" s="139" t="s">
        <v>18</v>
      </c>
      <c r="C68" s="140"/>
      <c r="D68" s="141"/>
      <c r="E68" s="135" t="s">
        <v>9</v>
      </c>
      <c r="F68" s="136"/>
      <c r="G68" s="114">
        <f>SUM(D77,H77)</f>
        <v>0</v>
      </c>
      <c r="H68" s="34" t="s">
        <v>8</v>
      </c>
      <c r="I68" s="137">
        <v>5</v>
      </c>
      <c r="J68" s="138"/>
    </row>
    <row r="69" spans="1:10" ht="15" thickTop="1" thickBot="1">
      <c r="A69" s="64" t="s">
        <v>7</v>
      </c>
      <c r="B69" s="110" t="s">
        <v>6</v>
      </c>
      <c r="C69" s="110" t="s">
        <v>5</v>
      </c>
      <c r="D69" s="110" t="s">
        <v>4</v>
      </c>
      <c r="E69" s="110" t="s">
        <v>3</v>
      </c>
      <c r="F69" s="22"/>
      <c r="G69" s="118" t="s">
        <v>5</v>
      </c>
      <c r="H69" s="33" t="s">
        <v>4</v>
      </c>
      <c r="I69" s="110" t="s">
        <v>3</v>
      </c>
      <c r="J69" s="115"/>
    </row>
    <row r="70" spans="1:10" ht="15" thickTop="1" thickBot="1">
      <c r="A70" s="13" t="s">
        <v>123</v>
      </c>
      <c r="B70" s="63">
        <v>4</v>
      </c>
      <c r="C70" s="113"/>
      <c r="D70" s="113"/>
      <c r="E70" s="113">
        <f>SUM(C70:D70)</f>
        <v>0</v>
      </c>
      <c r="F70" s="112"/>
      <c r="G70" s="114"/>
      <c r="H70" s="113"/>
      <c r="I70" s="113">
        <f>SUM(G70:H70)</f>
        <v>0</v>
      </c>
      <c r="J70" s="70"/>
    </row>
    <row r="71" spans="1:10" ht="15" thickTop="1" thickBot="1">
      <c r="A71" s="13" t="s">
        <v>124</v>
      </c>
      <c r="B71" s="12">
        <v>4</v>
      </c>
      <c r="C71" s="113"/>
      <c r="D71" s="113"/>
      <c r="E71" s="113">
        <f t="shared" ref="E71:E76" si="10">SUM(C71:D71)</f>
        <v>0</v>
      </c>
      <c r="F71" s="113"/>
      <c r="G71" s="114"/>
      <c r="H71" s="113"/>
      <c r="I71" s="113">
        <f t="shared" ref="I71:I76" si="11">SUM(G71:H71)</f>
        <v>0</v>
      </c>
      <c r="J71" s="113"/>
    </row>
    <row r="72" spans="1:10" ht="15" thickTop="1" thickBot="1">
      <c r="A72" s="13" t="s">
        <v>125</v>
      </c>
      <c r="B72" s="9">
        <v>3</v>
      </c>
      <c r="C72" s="113"/>
      <c r="D72" s="113"/>
      <c r="E72" s="113">
        <f t="shared" si="10"/>
        <v>0</v>
      </c>
      <c r="F72" s="113"/>
      <c r="G72" s="114"/>
      <c r="H72" s="113"/>
      <c r="I72" s="113">
        <f t="shared" si="11"/>
        <v>0</v>
      </c>
      <c r="J72" s="113"/>
    </row>
    <row r="73" spans="1:10" ht="15" thickTop="1" thickBot="1">
      <c r="A73" s="10" t="s">
        <v>126</v>
      </c>
      <c r="B73" s="12">
        <v>3</v>
      </c>
      <c r="C73" s="113"/>
      <c r="D73" s="113"/>
      <c r="E73" s="113">
        <f t="shared" si="10"/>
        <v>0</v>
      </c>
      <c r="F73" s="113"/>
      <c r="G73" s="114"/>
      <c r="H73" s="113"/>
      <c r="I73" s="113">
        <f t="shared" si="11"/>
        <v>0</v>
      </c>
      <c r="J73" s="113"/>
    </row>
    <row r="74" spans="1:10" ht="15" thickTop="1" thickBot="1">
      <c r="A74" s="15" t="s">
        <v>127</v>
      </c>
      <c r="B74" s="14">
        <v>3</v>
      </c>
      <c r="C74" s="112"/>
      <c r="D74" s="112"/>
      <c r="E74" s="113">
        <f t="shared" si="10"/>
        <v>0</v>
      </c>
      <c r="G74" s="114"/>
      <c r="H74" s="113"/>
      <c r="I74" s="113">
        <f t="shared" si="11"/>
        <v>0</v>
      </c>
      <c r="J74" s="113"/>
    </row>
    <row r="75" spans="1:10" ht="15" thickTop="1" thickBot="1">
      <c r="A75" s="13" t="s">
        <v>128</v>
      </c>
      <c r="B75" s="12">
        <v>1</v>
      </c>
      <c r="C75" s="113"/>
      <c r="D75" s="113"/>
      <c r="E75" s="113">
        <f t="shared" si="10"/>
        <v>0</v>
      </c>
      <c r="F75" s="113"/>
      <c r="G75" s="114"/>
      <c r="H75" s="113"/>
      <c r="I75" s="113">
        <f t="shared" si="11"/>
        <v>0</v>
      </c>
      <c r="J75" s="112"/>
    </row>
    <row r="76" spans="1:10" ht="15" thickTop="1" thickBot="1">
      <c r="A76" s="10" t="s">
        <v>129</v>
      </c>
      <c r="B76" s="14">
        <v>1</v>
      </c>
      <c r="C76" s="113"/>
      <c r="D76" s="113"/>
      <c r="E76" s="113">
        <f t="shared" si="10"/>
        <v>0</v>
      </c>
      <c r="G76" s="117"/>
      <c r="H76" s="113"/>
      <c r="I76" s="113">
        <f t="shared" si="11"/>
        <v>0</v>
      </c>
      <c r="J76" s="112"/>
    </row>
    <row r="77" spans="1:10" ht="15" thickTop="1" thickBot="1">
      <c r="A77" s="122"/>
      <c r="B77" s="111"/>
      <c r="C77" s="110" t="s">
        <v>1</v>
      </c>
      <c r="D77" s="132">
        <f>SUM(E70:E76)-MAX(E70:E76)</f>
        <v>0</v>
      </c>
      <c r="E77" s="133"/>
      <c r="F77" s="134"/>
      <c r="G77" s="118" t="s">
        <v>0</v>
      </c>
      <c r="H77" s="132">
        <f>SUM(I70:I76)-MAX(I70:I76)</f>
        <v>0</v>
      </c>
      <c r="I77" s="133"/>
      <c r="J77" s="134"/>
    </row>
    <row r="78" spans="1:10" ht="32.1" customHeight="1" thickTop="1"/>
    <row r="79" spans="1:10">
      <c r="A79" s="40"/>
      <c r="B79" s="40"/>
      <c r="C79" s="40"/>
      <c r="D79" s="40"/>
      <c r="E79" s="40"/>
      <c r="F79" s="40"/>
      <c r="G79" s="40"/>
      <c r="H79" s="40"/>
      <c r="I79" s="40"/>
      <c r="J79" s="40"/>
    </row>
    <row r="80" spans="1:10">
      <c r="A80" s="40"/>
      <c r="B80" s="40"/>
      <c r="C80" s="40"/>
      <c r="D80" s="40"/>
      <c r="E80" s="40"/>
      <c r="F80" s="40"/>
      <c r="G80" s="40"/>
      <c r="H80" s="40"/>
      <c r="I80" s="40"/>
      <c r="J80" s="40"/>
    </row>
    <row r="81" spans="1:11" ht="14.25" thickBot="1">
      <c r="A81" s="40"/>
      <c r="B81" s="95"/>
      <c r="C81" s="95"/>
      <c r="D81" s="95"/>
      <c r="E81" s="40"/>
      <c r="F81" s="40"/>
      <c r="G81" s="40"/>
      <c r="H81" s="60"/>
      <c r="I81" s="40"/>
      <c r="J81" s="40"/>
    </row>
    <row r="82" spans="1:11" ht="15" thickTop="1" thickBot="1">
      <c r="A82" s="118" t="s">
        <v>11</v>
      </c>
      <c r="B82" s="139" t="s">
        <v>82</v>
      </c>
      <c r="C82" s="140" t="s">
        <v>82</v>
      </c>
      <c r="D82" s="141" t="s">
        <v>82</v>
      </c>
      <c r="E82" s="135" t="s">
        <v>9</v>
      </c>
      <c r="F82" s="136"/>
      <c r="G82" s="113">
        <f>SUM(D91,H91)</f>
        <v>0</v>
      </c>
      <c r="H82" s="59" t="s">
        <v>8</v>
      </c>
      <c r="I82" s="143">
        <v>7</v>
      </c>
      <c r="J82" s="144"/>
    </row>
    <row r="83" spans="1:11" ht="15" thickTop="1" thickBot="1">
      <c r="A83" s="110" t="s">
        <v>7</v>
      </c>
      <c r="B83" s="33"/>
      <c r="C83" s="33"/>
      <c r="D83" s="33"/>
      <c r="E83" s="110" t="s">
        <v>3</v>
      </c>
      <c r="F83" s="22"/>
      <c r="G83" s="110" t="s">
        <v>5</v>
      </c>
      <c r="H83" s="110" t="s">
        <v>4</v>
      </c>
      <c r="I83" s="110" t="s">
        <v>3</v>
      </c>
      <c r="J83" s="113"/>
      <c r="K83" s="58"/>
    </row>
    <row r="84" spans="1:11" ht="15" thickTop="1" thickBot="1">
      <c r="A84" s="116" t="s">
        <v>130</v>
      </c>
      <c r="B84" s="121">
        <v>3</v>
      </c>
      <c r="C84" s="113"/>
      <c r="D84" s="113"/>
      <c r="E84" s="113">
        <f>SUM(C84:D84)</f>
        <v>0</v>
      </c>
      <c r="F84" s="113"/>
      <c r="G84" s="113"/>
      <c r="H84" s="115"/>
      <c r="I84" s="113">
        <f>SUM(G84:H84)</f>
        <v>0</v>
      </c>
      <c r="J84" s="112"/>
    </row>
    <row r="85" spans="1:11" ht="15" thickTop="1" thickBot="1">
      <c r="A85" s="116" t="s">
        <v>131</v>
      </c>
      <c r="B85" s="46">
        <v>1</v>
      </c>
      <c r="C85" s="113"/>
      <c r="D85" s="113"/>
      <c r="E85" s="113">
        <f t="shared" ref="E85:E90" si="12">SUM(C85:D85)</f>
        <v>0</v>
      </c>
      <c r="G85" s="113"/>
      <c r="H85" s="115"/>
      <c r="I85" s="113">
        <f t="shared" ref="I85:I90" si="13">SUM(G85:H85)</f>
        <v>0</v>
      </c>
      <c r="J85" s="112"/>
    </row>
    <row r="86" spans="1:11" ht="15" thickTop="1" thickBot="1">
      <c r="A86" s="116" t="s">
        <v>132</v>
      </c>
      <c r="B86" s="121">
        <v>3</v>
      </c>
      <c r="C86" s="113"/>
      <c r="D86" s="113"/>
      <c r="E86" s="113">
        <f t="shared" si="12"/>
        <v>0</v>
      </c>
      <c r="F86" s="112"/>
      <c r="G86" s="113"/>
      <c r="H86" s="115"/>
      <c r="I86" s="113">
        <f t="shared" si="13"/>
        <v>0</v>
      </c>
      <c r="J86" s="113"/>
    </row>
    <row r="87" spans="1:11" ht="15" thickTop="1" thickBot="1">
      <c r="A87" s="116" t="s">
        <v>133</v>
      </c>
      <c r="B87" s="57">
        <v>4</v>
      </c>
      <c r="C87" s="115"/>
      <c r="D87" s="113"/>
      <c r="E87" s="113">
        <f t="shared" si="12"/>
        <v>0</v>
      </c>
      <c r="F87" s="113"/>
      <c r="G87" s="113"/>
      <c r="H87" s="115"/>
      <c r="I87" s="113">
        <f t="shared" si="13"/>
        <v>0</v>
      </c>
      <c r="J87" s="113"/>
    </row>
    <row r="88" spans="1:11" ht="15" thickTop="1" thickBot="1">
      <c r="A88" s="49" t="s">
        <v>134</v>
      </c>
      <c r="B88" s="124">
        <v>3</v>
      </c>
      <c r="C88" s="115"/>
      <c r="D88" s="113"/>
      <c r="E88" s="113">
        <f t="shared" si="12"/>
        <v>0</v>
      </c>
      <c r="F88" s="56"/>
      <c r="G88" s="113"/>
      <c r="H88" s="115"/>
      <c r="I88" s="113">
        <f t="shared" si="13"/>
        <v>0</v>
      </c>
      <c r="J88" s="113"/>
    </row>
    <row r="89" spans="1:11" ht="15" thickTop="1" thickBot="1">
      <c r="A89" s="38" t="s">
        <v>135</v>
      </c>
      <c r="B89" s="125">
        <v>2</v>
      </c>
      <c r="C89" s="115"/>
      <c r="D89" s="113"/>
      <c r="E89" s="113">
        <f t="shared" si="12"/>
        <v>0</v>
      </c>
      <c r="F89" s="113"/>
      <c r="G89" s="113"/>
      <c r="H89" s="115"/>
      <c r="I89" s="113">
        <f t="shared" si="13"/>
        <v>0</v>
      </c>
      <c r="J89" s="113"/>
    </row>
    <row r="90" spans="1:11" ht="15" thickTop="1" thickBot="1">
      <c r="A90" s="20" t="s">
        <v>136</v>
      </c>
      <c r="B90" s="20">
        <v>1</v>
      </c>
      <c r="C90" s="115"/>
      <c r="D90" s="113"/>
      <c r="E90" s="113">
        <f t="shared" si="12"/>
        <v>0</v>
      </c>
      <c r="F90" s="55"/>
      <c r="G90" s="113"/>
      <c r="H90" s="115"/>
      <c r="I90" s="113">
        <f t="shared" si="13"/>
        <v>0</v>
      </c>
      <c r="J90" s="113"/>
    </row>
    <row r="91" spans="1:11" ht="15" thickTop="1" thickBot="1">
      <c r="C91" s="110" t="s">
        <v>1</v>
      </c>
      <c r="D91" s="132">
        <f>SUM(E84:E90)-MAX(E84:E90)</f>
        <v>0</v>
      </c>
      <c r="E91" s="133"/>
      <c r="F91" s="134"/>
      <c r="G91" s="110"/>
      <c r="H91" s="132">
        <f>SUM(I84:I90)-MAX(I84:I90)</f>
        <v>0</v>
      </c>
      <c r="I91" s="133"/>
      <c r="J91" s="134"/>
    </row>
    <row r="92" spans="1:11" ht="14.25" thickTop="1">
      <c r="E92" s="54"/>
      <c r="F92" s="54"/>
      <c r="G92" s="54"/>
      <c r="H92" s="54"/>
      <c r="I92" s="54"/>
      <c r="J92" s="54"/>
    </row>
    <row r="94" spans="1:11" ht="14.25" thickBot="1">
      <c r="A94" s="53"/>
      <c r="B94" s="53"/>
      <c r="C94" s="52"/>
      <c r="D94" s="52"/>
      <c r="E94" s="52"/>
      <c r="F94" s="52"/>
      <c r="G94" s="52"/>
      <c r="H94" s="51"/>
      <c r="I94" s="50"/>
      <c r="J94" s="50"/>
    </row>
    <row r="95" spans="1:11" ht="15" thickTop="1" thickBot="1">
      <c r="A95" s="110" t="s">
        <v>11</v>
      </c>
      <c r="B95" s="139" t="str">
        <f>[1]Sheet1!$D$28</f>
        <v>神戸学院大学</v>
      </c>
      <c r="C95" s="140"/>
      <c r="D95" s="141"/>
      <c r="E95" s="135" t="s">
        <v>9</v>
      </c>
      <c r="F95" s="136"/>
      <c r="G95" s="114">
        <f>SUM(D104,H104)</f>
        <v>0</v>
      </c>
      <c r="H95" s="110" t="s">
        <v>8</v>
      </c>
      <c r="I95" s="137"/>
      <c r="J95" s="138"/>
    </row>
    <row r="96" spans="1:11" ht="15" thickTop="1" thickBot="1">
      <c r="A96" s="110" t="s">
        <v>7</v>
      </c>
      <c r="B96" s="110" t="s">
        <v>6</v>
      </c>
      <c r="C96" s="110" t="s">
        <v>5</v>
      </c>
      <c r="D96" s="110" t="s">
        <v>4</v>
      </c>
      <c r="E96" s="110" t="s">
        <v>3</v>
      </c>
      <c r="F96" s="22"/>
      <c r="G96" s="118" t="s">
        <v>5</v>
      </c>
      <c r="H96" s="33" t="s">
        <v>4</v>
      </c>
      <c r="I96" s="110" t="s">
        <v>3</v>
      </c>
      <c r="J96" s="115"/>
    </row>
    <row r="97" spans="1:10" ht="15" thickTop="1" thickBot="1">
      <c r="A97" s="13" t="s">
        <v>140</v>
      </c>
      <c r="B97" s="13">
        <v>3</v>
      </c>
      <c r="C97" s="113"/>
      <c r="D97" s="113"/>
      <c r="E97" s="113">
        <f>SUM(C97:D97)</f>
        <v>0</v>
      </c>
      <c r="F97" s="112"/>
      <c r="G97" s="114"/>
      <c r="H97" s="113"/>
      <c r="I97" s="113">
        <f>SUM(G97:H97)</f>
        <v>0</v>
      </c>
      <c r="J97" s="45"/>
    </row>
    <row r="98" spans="1:10" ht="15.75" customHeight="1" thickTop="1" thickBot="1">
      <c r="A98" s="13" t="s">
        <v>141</v>
      </c>
      <c r="B98" s="13">
        <v>3</v>
      </c>
      <c r="C98" s="113"/>
      <c r="D98" s="113"/>
      <c r="E98" s="113">
        <f t="shared" ref="E98:E103" si="14">SUM(C98:D98)</f>
        <v>0</v>
      </c>
      <c r="F98" s="112"/>
      <c r="G98" s="114"/>
      <c r="H98" s="113"/>
      <c r="I98" s="113">
        <f t="shared" ref="I98:I103" si="15">SUM(G98:H98)</f>
        <v>0</v>
      </c>
      <c r="J98" s="113"/>
    </row>
    <row r="99" spans="1:10" ht="15" thickTop="1" thickBot="1">
      <c r="A99" s="13" t="s">
        <v>142</v>
      </c>
      <c r="B99" s="13">
        <v>2</v>
      </c>
      <c r="C99" s="113"/>
      <c r="D99" s="113"/>
      <c r="E99" s="113">
        <f t="shared" si="14"/>
        <v>0</v>
      </c>
      <c r="F99" s="113"/>
      <c r="G99" s="114"/>
      <c r="H99" s="113"/>
      <c r="I99" s="113">
        <f t="shared" si="15"/>
        <v>0</v>
      </c>
      <c r="J99" s="113"/>
    </row>
    <row r="100" spans="1:10" ht="15" thickTop="1" thickBot="1">
      <c r="A100" s="17" t="s">
        <v>143</v>
      </c>
      <c r="B100" s="17">
        <v>2</v>
      </c>
      <c r="C100" s="113"/>
      <c r="D100" s="113"/>
      <c r="E100" s="113">
        <f t="shared" si="14"/>
        <v>0</v>
      </c>
      <c r="F100" s="112"/>
      <c r="G100" s="114"/>
      <c r="H100" s="113"/>
      <c r="I100" s="113">
        <f t="shared" si="15"/>
        <v>0</v>
      </c>
      <c r="J100" s="112"/>
    </row>
    <row r="101" spans="1:10" ht="15" thickTop="1" thickBot="1">
      <c r="A101" s="116" t="s">
        <v>144</v>
      </c>
      <c r="B101" s="13">
        <v>2</v>
      </c>
      <c r="C101" s="113"/>
      <c r="D101" s="113"/>
      <c r="E101" s="113">
        <f t="shared" si="14"/>
        <v>0</v>
      </c>
      <c r="F101" s="113"/>
      <c r="G101" s="114"/>
      <c r="H101" s="113"/>
      <c r="I101" s="113">
        <f t="shared" si="15"/>
        <v>0</v>
      </c>
      <c r="J101" s="112"/>
    </row>
    <row r="102" spans="1:10" ht="15" thickTop="1" thickBot="1">
      <c r="A102" s="116" t="s">
        <v>145</v>
      </c>
      <c r="B102" s="116">
        <v>1</v>
      </c>
      <c r="C102" s="113"/>
      <c r="D102" s="113"/>
      <c r="E102" s="113">
        <f t="shared" si="14"/>
        <v>0</v>
      </c>
      <c r="G102" s="114"/>
      <c r="H102" s="113"/>
      <c r="I102" s="113">
        <f t="shared" si="15"/>
        <v>0</v>
      </c>
      <c r="J102" s="112"/>
    </row>
    <row r="103" spans="1:10" ht="15" thickTop="1" thickBot="1">
      <c r="A103" s="113" t="s">
        <v>146</v>
      </c>
      <c r="B103" s="113">
        <v>1</v>
      </c>
      <c r="C103" s="113"/>
      <c r="D103" s="113"/>
      <c r="E103" s="113">
        <f t="shared" si="14"/>
        <v>0</v>
      </c>
      <c r="F103" s="113"/>
      <c r="G103" s="114"/>
      <c r="H103" s="113"/>
      <c r="I103" s="113">
        <f t="shared" si="15"/>
        <v>0</v>
      </c>
      <c r="J103" s="28"/>
    </row>
    <row r="104" spans="1:10" ht="15" thickTop="1" thickBot="1">
      <c r="C104" s="110" t="s">
        <v>1</v>
      </c>
      <c r="D104" s="132">
        <f>SUM(E97:E102)-MAX(E97:E102)</f>
        <v>0</v>
      </c>
      <c r="E104" s="133"/>
      <c r="F104" s="134"/>
      <c r="G104" s="118" t="s">
        <v>0</v>
      </c>
      <c r="H104" s="132">
        <f>SUM(I97:I103)-MAX(I97:I103)</f>
        <v>0</v>
      </c>
      <c r="I104" s="133"/>
      <c r="J104" s="134"/>
    </row>
    <row r="105" spans="1:10" ht="14.25" thickTop="1"/>
    <row r="107" spans="1:10" ht="14.25" thickBot="1"/>
    <row r="108" spans="1:10" ht="15" thickTop="1" thickBot="1">
      <c r="A108" s="103" t="s">
        <v>11</v>
      </c>
      <c r="B108" s="151" t="s">
        <v>13</v>
      </c>
      <c r="C108" s="151"/>
      <c r="D108" s="151"/>
      <c r="E108" s="152" t="s">
        <v>9</v>
      </c>
      <c r="F108" s="152"/>
      <c r="G108" s="100">
        <v>348</v>
      </c>
      <c r="H108" s="34" t="s">
        <v>8</v>
      </c>
      <c r="I108" s="137">
        <v>10</v>
      </c>
      <c r="J108" s="138"/>
    </row>
    <row r="109" spans="1:10" ht="15" thickTop="1" thickBot="1">
      <c r="A109" s="103" t="s">
        <v>7</v>
      </c>
      <c r="B109" s="103" t="s">
        <v>6</v>
      </c>
      <c r="C109" s="103" t="s">
        <v>5</v>
      </c>
      <c r="D109" s="103" t="s">
        <v>4</v>
      </c>
      <c r="E109" s="103" t="s">
        <v>3</v>
      </c>
      <c r="F109" s="22"/>
      <c r="G109" s="97" t="s">
        <v>5</v>
      </c>
      <c r="H109" s="33" t="s">
        <v>4</v>
      </c>
      <c r="I109" s="44" t="s">
        <v>3</v>
      </c>
      <c r="J109" s="102"/>
    </row>
    <row r="110" spans="1:10" ht="15" thickTop="1" thickBot="1">
      <c r="A110" s="49" t="s">
        <v>34</v>
      </c>
      <c r="B110" s="42">
        <v>4</v>
      </c>
      <c r="C110" s="102">
        <v>36</v>
      </c>
      <c r="D110" s="102">
        <v>35</v>
      </c>
      <c r="E110" s="102">
        <f>C110+D110</f>
        <v>71</v>
      </c>
      <c r="F110" s="102"/>
      <c r="G110" s="100"/>
      <c r="H110" s="102"/>
      <c r="I110" s="102">
        <f>G110+H110</f>
        <v>0</v>
      </c>
      <c r="J110" s="29"/>
    </row>
    <row r="111" spans="1:10" ht="15" thickTop="1" thickBot="1">
      <c r="A111" s="106" t="s">
        <v>35</v>
      </c>
      <c r="B111" s="104">
        <v>4</v>
      </c>
      <c r="C111" s="102"/>
      <c r="D111" s="102"/>
      <c r="E111" s="102"/>
      <c r="F111" s="101"/>
      <c r="G111" s="100"/>
      <c r="H111" s="102"/>
      <c r="I111" s="102">
        <f>G111+H111</f>
        <v>0</v>
      </c>
      <c r="J111" s="102"/>
    </row>
    <row r="112" spans="1:10" ht="15" thickTop="1" thickBot="1">
      <c r="A112" s="106" t="s">
        <v>36</v>
      </c>
      <c r="B112" s="47">
        <v>4</v>
      </c>
      <c r="C112" s="102">
        <v>41</v>
      </c>
      <c r="D112" s="102">
        <v>37</v>
      </c>
      <c r="E112" s="102">
        <f>C112+D112</f>
        <v>78</v>
      </c>
      <c r="F112" s="102"/>
      <c r="G112" s="100"/>
      <c r="H112" s="102"/>
      <c r="I112" s="102">
        <f>G112+H112</f>
        <v>0</v>
      </c>
      <c r="J112" s="102"/>
    </row>
    <row r="113" spans="1:10" ht="15" thickTop="1" thickBot="1">
      <c r="A113" s="36" t="s">
        <v>37</v>
      </c>
      <c r="B113" s="41">
        <v>1</v>
      </c>
      <c r="C113" s="102">
        <v>49</v>
      </c>
      <c r="D113" s="102">
        <v>51</v>
      </c>
      <c r="E113" s="102">
        <f>C113+D113</f>
        <v>100</v>
      </c>
      <c r="F113" s="101"/>
      <c r="G113" s="100"/>
      <c r="H113" s="102"/>
      <c r="I113" s="102">
        <f>G113+H113</f>
        <v>0</v>
      </c>
      <c r="J113" s="102"/>
    </row>
    <row r="114" spans="1:10" ht="15" thickTop="1" thickBot="1">
      <c r="A114" s="106" t="s">
        <v>38</v>
      </c>
      <c r="B114" s="104">
        <v>4</v>
      </c>
      <c r="C114" s="102">
        <v>51</v>
      </c>
      <c r="D114" s="102">
        <v>48</v>
      </c>
      <c r="E114" s="102">
        <f>C114+D114</f>
        <v>99</v>
      </c>
      <c r="G114" s="100"/>
      <c r="H114" s="102"/>
      <c r="I114" s="102">
        <f>G114+H114</f>
        <v>0</v>
      </c>
      <c r="J114" s="102"/>
    </row>
    <row r="115" spans="1:10" ht="15" thickTop="1" thickBot="1">
      <c r="A115" s="5"/>
      <c r="B115" s="5"/>
      <c r="C115" s="103" t="s">
        <v>1</v>
      </c>
      <c r="D115" s="157">
        <v>348</v>
      </c>
      <c r="E115" s="157"/>
      <c r="F115" s="157"/>
      <c r="G115" s="97" t="s">
        <v>0</v>
      </c>
      <c r="H115" s="157">
        <f>SUM(I110:I114)-MAX(I110:I114)</f>
        <v>0</v>
      </c>
      <c r="I115" s="157"/>
      <c r="J115" s="157"/>
    </row>
    <row r="116" spans="1:10" ht="14.25" thickTop="1"/>
    <row r="119" spans="1:10" ht="14.25" thickBot="1"/>
    <row r="120" spans="1:10" ht="15" thickTop="1" thickBot="1">
      <c r="A120" s="103" t="s">
        <v>11</v>
      </c>
      <c r="B120" s="139" t="s">
        <v>20</v>
      </c>
      <c r="C120" s="140"/>
      <c r="D120" s="141"/>
      <c r="E120" s="135" t="s">
        <v>9</v>
      </c>
      <c r="F120" s="136"/>
      <c r="G120" s="100">
        <f>SUM(D128,H128)</f>
        <v>351</v>
      </c>
      <c r="H120" s="48" t="s">
        <v>8</v>
      </c>
      <c r="I120" s="162">
        <v>11</v>
      </c>
      <c r="J120" s="147"/>
    </row>
    <row r="121" spans="1:10" ht="15" thickTop="1" thickBot="1">
      <c r="A121" s="103" t="s">
        <v>7</v>
      </c>
      <c r="B121" s="103" t="s">
        <v>6</v>
      </c>
      <c r="C121" s="103" t="s">
        <v>5</v>
      </c>
      <c r="D121" s="103" t="s">
        <v>4</v>
      </c>
      <c r="E121" s="103" t="s">
        <v>3</v>
      </c>
      <c r="F121" s="22"/>
      <c r="G121" s="97" t="s">
        <v>5</v>
      </c>
      <c r="H121" s="33" t="s">
        <v>4</v>
      </c>
      <c r="I121" s="97" t="s">
        <v>3</v>
      </c>
      <c r="J121" s="102"/>
    </row>
    <row r="122" spans="1:10" ht="15" thickTop="1" thickBot="1">
      <c r="A122" s="36" t="s">
        <v>39</v>
      </c>
      <c r="B122" s="104">
        <v>3</v>
      </c>
      <c r="C122" s="102">
        <v>49</v>
      </c>
      <c r="D122" s="102">
        <v>52</v>
      </c>
      <c r="E122" s="102">
        <f>C122+D122</f>
        <v>101</v>
      </c>
      <c r="F122" s="101" t="s">
        <v>2</v>
      </c>
      <c r="G122" s="100"/>
      <c r="H122" s="102"/>
      <c r="I122" s="102">
        <f t="shared" ref="I122:I127" si="16">SUM(G122:H122)</f>
        <v>0</v>
      </c>
      <c r="J122" s="29"/>
    </row>
    <row r="123" spans="1:10" ht="15" thickTop="1" thickBot="1">
      <c r="A123" s="36" t="s">
        <v>40</v>
      </c>
      <c r="B123" s="46">
        <v>4</v>
      </c>
      <c r="C123" s="101">
        <v>39</v>
      </c>
      <c r="D123" s="102">
        <v>40</v>
      </c>
      <c r="E123" s="102">
        <f>C123+D123</f>
        <v>79</v>
      </c>
      <c r="F123" s="102"/>
      <c r="G123" s="100"/>
      <c r="H123" s="102"/>
      <c r="I123" s="102">
        <f t="shared" si="16"/>
        <v>0</v>
      </c>
      <c r="J123" s="101" t="s">
        <v>14</v>
      </c>
    </row>
    <row r="124" spans="1:10" ht="15" thickTop="1" thickBot="1">
      <c r="A124" s="43" t="s">
        <v>41</v>
      </c>
      <c r="B124" s="46">
        <v>4</v>
      </c>
      <c r="C124" s="102">
        <v>46</v>
      </c>
      <c r="D124" s="102">
        <v>42</v>
      </c>
      <c r="E124" s="102">
        <f>C124+D124</f>
        <v>88</v>
      </c>
      <c r="F124" s="101"/>
      <c r="G124" s="100"/>
      <c r="H124" s="102"/>
      <c r="I124" s="102">
        <f t="shared" si="16"/>
        <v>0</v>
      </c>
      <c r="J124" s="102"/>
    </row>
    <row r="125" spans="1:10" ht="15" thickTop="1" thickBot="1">
      <c r="A125" s="106" t="s">
        <v>42</v>
      </c>
      <c r="B125" s="46">
        <v>3</v>
      </c>
      <c r="C125" s="102">
        <v>45</v>
      </c>
      <c r="D125" s="102">
        <v>51</v>
      </c>
      <c r="E125" s="102">
        <f>C125+D125</f>
        <v>96</v>
      </c>
      <c r="F125" s="107"/>
      <c r="G125" s="100"/>
      <c r="H125" s="102"/>
      <c r="I125" s="102">
        <f t="shared" si="16"/>
        <v>0</v>
      </c>
      <c r="J125" s="102"/>
    </row>
    <row r="126" spans="1:10" ht="15" thickTop="1" thickBot="1">
      <c r="A126" s="36" t="s">
        <v>43</v>
      </c>
      <c r="B126" s="47">
        <v>3</v>
      </c>
      <c r="C126" s="102">
        <v>43</v>
      </c>
      <c r="D126" s="102">
        <v>45</v>
      </c>
      <c r="E126" s="102">
        <f>C126+D126</f>
        <v>88</v>
      </c>
      <c r="F126" s="107"/>
      <c r="G126" s="100"/>
      <c r="H126" s="102"/>
      <c r="I126" s="102">
        <f t="shared" si="16"/>
        <v>0</v>
      </c>
      <c r="J126" s="102"/>
    </row>
    <row r="127" spans="1:10" ht="15" thickTop="1" thickBot="1">
      <c r="A127" s="106" t="s">
        <v>44</v>
      </c>
      <c r="B127" s="104">
        <v>3</v>
      </c>
      <c r="C127" s="102"/>
      <c r="D127" s="102"/>
      <c r="E127" s="102"/>
      <c r="F127" s="102"/>
      <c r="G127" s="100"/>
      <c r="H127" s="102"/>
      <c r="I127" s="102">
        <f t="shared" si="16"/>
        <v>0</v>
      </c>
      <c r="J127" s="102"/>
    </row>
    <row r="128" spans="1:10" ht="15" thickTop="1" thickBot="1">
      <c r="A128" s="5"/>
      <c r="B128" s="4"/>
      <c r="C128" s="103" t="s">
        <v>1</v>
      </c>
      <c r="D128" s="132">
        <f>SUM(E122:E127)-MAX(E122:E127)</f>
        <v>351</v>
      </c>
      <c r="E128" s="133"/>
      <c r="F128" s="134"/>
      <c r="G128" s="97" t="s">
        <v>0</v>
      </c>
      <c r="H128" s="163">
        <f>SUM(I122:I127)-MAX(I122:I127)</f>
        <v>0</v>
      </c>
      <c r="I128" s="164"/>
      <c r="J128" s="165"/>
    </row>
    <row r="129" spans="1:10" ht="14.25" thickTop="1"/>
    <row r="131" spans="1:10" ht="14.25" thickBot="1"/>
    <row r="132" spans="1:10" ht="15" thickTop="1" thickBot="1">
      <c r="A132" s="103" t="s">
        <v>11</v>
      </c>
      <c r="B132" s="155" t="s">
        <v>45</v>
      </c>
      <c r="C132" s="156"/>
      <c r="D132" s="156"/>
      <c r="E132" s="152" t="s">
        <v>9</v>
      </c>
      <c r="F132" s="152"/>
      <c r="G132" s="100">
        <f>SUM(D141,H141)</f>
        <v>394</v>
      </c>
      <c r="H132" s="34" t="s">
        <v>8</v>
      </c>
      <c r="I132" s="137">
        <v>14</v>
      </c>
      <c r="J132" s="138"/>
    </row>
    <row r="133" spans="1:10" ht="15" thickTop="1" thickBot="1">
      <c r="A133" s="103" t="s">
        <v>7</v>
      </c>
      <c r="B133" s="103" t="s">
        <v>6</v>
      </c>
      <c r="C133" s="103" t="s">
        <v>5</v>
      </c>
      <c r="D133" s="103" t="s">
        <v>4</v>
      </c>
      <c r="E133" s="103" t="s">
        <v>3</v>
      </c>
      <c r="F133" s="22"/>
      <c r="G133" s="97" t="s">
        <v>5</v>
      </c>
      <c r="H133" s="33" t="s">
        <v>4</v>
      </c>
      <c r="I133" s="44" t="s">
        <v>3</v>
      </c>
      <c r="J133" s="102"/>
    </row>
    <row r="134" spans="1:10" ht="15" thickTop="1" thickBot="1">
      <c r="A134" s="43" t="s">
        <v>46</v>
      </c>
      <c r="B134" s="42">
        <v>4</v>
      </c>
      <c r="C134" s="102">
        <v>46</v>
      </c>
      <c r="D134" s="102">
        <v>41</v>
      </c>
      <c r="E134" s="102">
        <f>C134+D134</f>
        <v>87</v>
      </c>
      <c r="F134" s="102"/>
      <c r="G134" s="100"/>
      <c r="H134" s="102"/>
      <c r="I134" s="102">
        <f>G134+H134</f>
        <v>0</v>
      </c>
      <c r="J134" s="29"/>
    </row>
    <row r="135" spans="1:10" ht="15" thickTop="1" thickBot="1">
      <c r="A135" s="106" t="s">
        <v>47</v>
      </c>
      <c r="B135" s="41">
        <v>2</v>
      </c>
      <c r="C135" s="102">
        <v>56</v>
      </c>
      <c r="D135" s="102">
        <v>55</v>
      </c>
      <c r="E135" s="102">
        <f>C135+D135</f>
        <v>111</v>
      </c>
      <c r="F135" s="40"/>
      <c r="G135" s="100"/>
      <c r="H135" s="102"/>
      <c r="I135" s="102">
        <f>G135+H135</f>
        <v>0</v>
      </c>
      <c r="J135" s="102"/>
    </row>
    <row r="136" spans="1:10" ht="15" thickTop="1" thickBot="1">
      <c r="A136" s="39" t="s">
        <v>48</v>
      </c>
      <c r="B136" s="38">
        <v>1</v>
      </c>
      <c r="C136" s="99">
        <v>47</v>
      </c>
      <c r="D136" s="102">
        <v>63</v>
      </c>
      <c r="E136" s="102">
        <f>C136+D136</f>
        <v>110</v>
      </c>
      <c r="F136" s="102"/>
      <c r="G136" s="100"/>
      <c r="H136" s="102"/>
      <c r="I136" s="102">
        <f>G136+H136</f>
        <v>0</v>
      </c>
      <c r="J136" s="102"/>
    </row>
    <row r="137" spans="1:10" ht="15" thickTop="1" thickBot="1">
      <c r="A137" s="106" t="s">
        <v>49</v>
      </c>
      <c r="B137" s="36">
        <v>2</v>
      </c>
      <c r="C137" s="102">
        <v>46</v>
      </c>
      <c r="D137" s="102">
        <v>47</v>
      </c>
      <c r="E137" s="102">
        <f>C137+D137</f>
        <v>93</v>
      </c>
      <c r="F137" s="101"/>
      <c r="G137" s="100"/>
      <c r="H137" s="102"/>
      <c r="I137" s="102">
        <f>G137+H137</f>
        <v>0</v>
      </c>
      <c r="J137" s="102"/>
    </row>
    <row r="138" spans="1:10" ht="15" thickTop="1" thickBot="1">
      <c r="A138" s="106" t="s">
        <v>50</v>
      </c>
      <c r="B138" s="104">
        <v>3</v>
      </c>
      <c r="C138" s="102">
        <v>51</v>
      </c>
      <c r="D138" s="102">
        <v>53</v>
      </c>
      <c r="E138" s="102">
        <f>C138+D138</f>
        <v>104</v>
      </c>
      <c r="F138" s="101" t="s">
        <v>2</v>
      </c>
      <c r="G138" s="100"/>
      <c r="H138" s="102"/>
      <c r="I138" s="102">
        <f>G138+H138</f>
        <v>0</v>
      </c>
      <c r="J138" s="102"/>
    </row>
    <row r="139" spans="1:10" ht="15" thickTop="1" thickBot="1">
      <c r="A139" s="106" t="s">
        <v>51</v>
      </c>
      <c r="B139" s="104">
        <v>3</v>
      </c>
      <c r="C139" s="102"/>
      <c r="D139" s="102"/>
      <c r="E139" s="102"/>
      <c r="F139" s="102"/>
      <c r="G139" s="100"/>
      <c r="H139" s="102"/>
      <c r="I139" s="102"/>
      <c r="J139" s="102"/>
    </row>
    <row r="140" spans="1:10" ht="15" thickTop="1" thickBot="1">
      <c r="A140" s="36" t="s">
        <v>52</v>
      </c>
      <c r="B140" s="104">
        <v>1</v>
      </c>
      <c r="C140" s="102"/>
      <c r="D140" s="102"/>
      <c r="E140" s="102"/>
      <c r="F140" s="102"/>
      <c r="G140" s="100"/>
      <c r="H140" s="102"/>
      <c r="I140" s="102"/>
      <c r="J140" s="28"/>
    </row>
    <row r="141" spans="1:10" ht="15" thickTop="1" thickBot="1">
      <c r="A141" s="5"/>
      <c r="B141" s="4"/>
      <c r="C141" s="103" t="s">
        <v>1</v>
      </c>
      <c r="D141" s="157">
        <f>SUM(E134:E140)-MAX(E134:E140)</f>
        <v>394</v>
      </c>
      <c r="E141" s="157"/>
      <c r="F141" s="157"/>
      <c r="G141" s="97" t="s">
        <v>0</v>
      </c>
      <c r="H141" s="157">
        <f>SUM(I134:I140)-MAX(I134:I140)</f>
        <v>0</v>
      </c>
      <c r="I141" s="157"/>
      <c r="J141" s="157"/>
    </row>
    <row r="142" spans="1:10" ht="14.25" thickTop="1"/>
    <row r="144" spans="1:10" ht="14.25" thickBot="1"/>
    <row r="145" spans="1:10" ht="15" thickTop="1" thickBot="1">
      <c r="A145" s="103" t="s">
        <v>11</v>
      </c>
      <c r="B145" s="139" t="s">
        <v>12</v>
      </c>
      <c r="C145" s="158"/>
      <c r="D145" s="138"/>
      <c r="E145" s="135" t="s">
        <v>9</v>
      </c>
      <c r="F145" s="136"/>
      <c r="G145" s="100">
        <f>SUM(D154,H154)</f>
        <v>357</v>
      </c>
      <c r="H145" s="34" t="s">
        <v>8</v>
      </c>
      <c r="I145" s="137">
        <v>12</v>
      </c>
      <c r="J145" s="138"/>
    </row>
    <row r="146" spans="1:10" ht="15" thickTop="1" thickBot="1">
      <c r="A146" s="103" t="s">
        <v>7</v>
      </c>
      <c r="B146" s="103" t="s">
        <v>6</v>
      </c>
      <c r="C146" s="103" t="s">
        <v>5</v>
      </c>
      <c r="D146" s="103" t="s">
        <v>4</v>
      </c>
      <c r="E146" s="103" t="s">
        <v>3</v>
      </c>
      <c r="F146" s="22"/>
      <c r="G146" s="97" t="s">
        <v>5</v>
      </c>
      <c r="H146" s="33" t="s">
        <v>4</v>
      </c>
      <c r="I146" s="97" t="s">
        <v>3</v>
      </c>
      <c r="J146" s="102"/>
    </row>
    <row r="147" spans="1:10" ht="15" thickTop="1" thickBot="1">
      <c r="A147" s="106" t="s">
        <v>71</v>
      </c>
      <c r="B147" s="13">
        <v>4</v>
      </c>
      <c r="C147" s="102">
        <v>44</v>
      </c>
      <c r="D147" s="102">
        <v>39</v>
      </c>
      <c r="E147" s="102">
        <f>C147+D147</f>
        <v>83</v>
      </c>
      <c r="F147" s="101"/>
      <c r="G147" s="100"/>
      <c r="H147" s="102"/>
      <c r="I147" s="29">
        <f t="shared" ref="I147:I153" si="17">G147+H147</f>
        <v>0</v>
      </c>
      <c r="J147" s="29"/>
    </row>
    <row r="148" spans="1:10" ht="15" thickTop="1" thickBot="1">
      <c r="A148" s="32" t="s">
        <v>53</v>
      </c>
      <c r="B148" s="15">
        <v>4</v>
      </c>
      <c r="C148" s="102">
        <v>47</v>
      </c>
      <c r="D148" s="102">
        <v>47</v>
      </c>
      <c r="E148" s="102">
        <f>C148+D148</f>
        <v>94</v>
      </c>
      <c r="F148" s="102"/>
      <c r="G148" s="100"/>
      <c r="H148" s="102"/>
      <c r="I148" s="102">
        <f t="shared" si="17"/>
        <v>0</v>
      </c>
      <c r="J148" s="102"/>
    </row>
    <row r="149" spans="1:10" ht="15" thickTop="1" thickBot="1">
      <c r="A149" s="13" t="s">
        <v>54</v>
      </c>
      <c r="B149" s="13">
        <v>2</v>
      </c>
      <c r="C149" s="102">
        <v>53</v>
      </c>
      <c r="D149" s="102">
        <v>53</v>
      </c>
      <c r="E149" s="102">
        <f>C149+D149</f>
        <v>106</v>
      </c>
      <c r="F149" s="101" t="s">
        <v>2</v>
      </c>
      <c r="G149" s="100"/>
      <c r="H149" s="102"/>
      <c r="I149" s="29">
        <f t="shared" si="17"/>
        <v>0</v>
      </c>
      <c r="J149" s="102"/>
    </row>
    <row r="150" spans="1:10" ht="15" thickTop="1" thickBot="1">
      <c r="A150" s="1" t="s">
        <v>55</v>
      </c>
      <c r="B150" s="13">
        <v>1</v>
      </c>
      <c r="C150" s="102">
        <v>42</v>
      </c>
      <c r="D150" s="102">
        <v>43</v>
      </c>
      <c r="E150" s="102">
        <f>C150+D150</f>
        <v>85</v>
      </c>
      <c r="F150" s="101"/>
      <c r="G150" s="100"/>
      <c r="H150" s="102"/>
      <c r="I150" s="102">
        <f t="shared" si="17"/>
        <v>0</v>
      </c>
      <c r="J150" s="102"/>
    </row>
    <row r="151" spans="1:10" ht="15" thickTop="1" thickBot="1">
      <c r="A151" s="106" t="s">
        <v>72</v>
      </c>
      <c r="B151" s="12">
        <v>4</v>
      </c>
      <c r="C151" s="102">
        <v>46</v>
      </c>
      <c r="D151" s="102">
        <v>49</v>
      </c>
      <c r="E151" s="102">
        <f>C151+D151</f>
        <v>95</v>
      </c>
      <c r="G151" s="100"/>
      <c r="H151" s="102"/>
      <c r="I151" s="29">
        <f t="shared" si="17"/>
        <v>0</v>
      </c>
      <c r="J151" s="102"/>
    </row>
    <row r="152" spans="1:10" ht="15" thickTop="1" thickBot="1">
      <c r="A152" s="13" t="s">
        <v>57</v>
      </c>
      <c r="B152" s="15">
        <v>3</v>
      </c>
      <c r="C152" s="102"/>
      <c r="D152" s="102"/>
      <c r="E152" s="102"/>
      <c r="F152" s="102"/>
      <c r="G152" s="100"/>
      <c r="H152" s="102"/>
      <c r="I152" s="102">
        <f t="shared" si="17"/>
        <v>0</v>
      </c>
      <c r="J152" s="102"/>
    </row>
    <row r="153" spans="1:10" ht="15" thickTop="1" thickBot="1">
      <c r="A153" s="106" t="s">
        <v>58</v>
      </c>
      <c r="B153" s="30">
        <v>4</v>
      </c>
      <c r="C153" s="102"/>
      <c r="D153" s="102"/>
      <c r="E153" s="102"/>
      <c r="F153" s="102"/>
      <c r="G153" s="100"/>
      <c r="H153" s="102"/>
      <c r="I153" s="29">
        <f t="shared" si="17"/>
        <v>0</v>
      </c>
      <c r="J153" s="28"/>
    </row>
    <row r="154" spans="1:10" ht="15" thickTop="1" thickBot="1">
      <c r="A154" s="5"/>
      <c r="B154" s="105"/>
      <c r="C154" s="103" t="s">
        <v>1</v>
      </c>
      <c r="D154" s="132">
        <f>SUM(E147:E153)-MAX(E147:E153)</f>
        <v>357</v>
      </c>
      <c r="E154" s="133"/>
      <c r="F154" s="134"/>
      <c r="G154" s="97" t="s">
        <v>0</v>
      </c>
      <c r="H154" s="132">
        <f>SUM(I147:I153)-MAX(I147:I153)</f>
        <v>0</v>
      </c>
      <c r="I154" s="133"/>
      <c r="J154" s="134"/>
    </row>
    <row r="155" spans="1:10" ht="14.25" thickTop="1"/>
    <row r="159" spans="1:10" ht="14.25" thickBot="1"/>
    <row r="160" spans="1:10" ht="15" thickTop="1" thickBot="1">
      <c r="A160" s="26" t="s">
        <v>11</v>
      </c>
      <c r="B160" s="139" t="s">
        <v>10</v>
      </c>
      <c r="C160" s="140"/>
      <c r="D160" s="141"/>
      <c r="E160" s="135" t="s">
        <v>9</v>
      </c>
      <c r="F160" s="136"/>
      <c r="G160" s="100">
        <f>SUM(D168,H168)</f>
        <v>341</v>
      </c>
      <c r="H160" s="25" t="s">
        <v>8</v>
      </c>
      <c r="I160" s="153">
        <v>8</v>
      </c>
      <c r="J160" s="154"/>
    </row>
    <row r="161" spans="1:10" ht="15" thickTop="1" thickBot="1">
      <c r="A161" s="24" t="s">
        <v>7</v>
      </c>
      <c r="B161" s="98" t="s">
        <v>6</v>
      </c>
      <c r="C161" s="103" t="s">
        <v>5</v>
      </c>
      <c r="D161" s="103" t="s">
        <v>4</v>
      </c>
      <c r="E161" s="103" t="s">
        <v>3</v>
      </c>
      <c r="F161" s="22"/>
      <c r="G161" s="97" t="s">
        <v>5</v>
      </c>
      <c r="H161" s="21" t="s">
        <v>4</v>
      </c>
      <c r="I161" s="97" t="s">
        <v>3</v>
      </c>
      <c r="J161" s="20"/>
    </row>
    <row r="162" spans="1:10" ht="15" thickTop="1" thickBot="1">
      <c r="A162" s="15" t="s">
        <v>59</v>
      </c>
      <c r="B162" s="19">
        <v>1</v>
      </c>
      <c r="C162" s="102">
        <v>44</v>
      </c>
      <c r="D162" s="102">
        <v>40</v>
      </c>
      <c r="E162" s="102">
        <f t="shared" ref="E162:E166" si="18">C162+D162</f>
        <v>84</v>
      </c>
      <c r="F162" s="102"/>
      <c r="G162" s="100"/>
      <c r="H162" s="7"/>
      <c r="I162" s="102">
        <f t="shared" ref="I162:I167" si="19">G162+H162</f>
        <v>0</v>
      </c>
      <c r="J162" s="18"/>
    </row>
    <row r="163" spans="1:10" ht="15" thickTop="1" thickBot="1">
      <c r="A163" s="17" t="s">
        <v>60</v>
      </c>
      <c r="B163" s="13">
        <v>4</v>
      </c>
      <c r="C163" s="102">
        <v>45</v>
      </c>
      <c r="D163" s="102">
        <v>40</v>
      </c>
      <c r="E163" s="102">
        <f t="shared" si="18"/>
        <v>85</v>
      </c>
      <c r="F163" s="101"/>
      <c r="G163" s="100"/>
      <c r="H163" s="7"/>
      <c r="I163" s="102">
        <f t="shared" si="19"/>
        <v>0</v>
      </c>
      <c r="J163" s="11"/>
    </row>
    <row r="164" spans="1:10" ht="15" thickTop="1" thickBot="1">
      <c r="A164" s="13" t="s">
        <v>61</v>
      </c>
      <c r="B164" s="14">
        <v>2</v>
      </c>
      <c r="C164" s="102">
        <v>41</v>
      </c>
      <c r="D164" s="102">
        <v>41</v>
      </c>
      <c r="E164" s="102">
        <f t="shared" si="18"/>
        <v>82</v>
      </c>
      <c r="G164" s="100"/>
      <c r="H164" s="7"/>
      <c r="I164" s="102">
        <f t="shared" si="19"/>
        <v>0</v>
      </c>
      <c r="J164" s="11"/>
    </row>
    <row r="165" spans="1:10" ht="15" thickTop="1" thickBot="1">
      <c r="A165" s="13" t="s">
        <v>62</v>
      </c>
      <c r="B165" s="12">
        <v>3</v>
      </c>
      <c r="C165" s="102">
        <v>51</v>
      </c>
      <c r="D165" s="102">
        <v>62</v>
      </c>
      <c r="E165" s="102">
        <f t="shared" si="18"/>
        <v>113</v>
      </c>
      <c r="F165" s="101" t="s">
        <v>2</v>
      </c>
      <c r="G165" s="100"/>
      <c r="H165" s="7"/>
      <c r="I165" s="102">
        <f t="shared" si="19"/>
        <v>0</v>
      </c>
      <c r="J165" s="11"/>
    </row>
    <row r="166" spans="1:10" ht="15" thickTop="1" thickBot="1">
      <c r="A166" s="15" t="s">
        <v>63</v>
      </c>
      <c r="B166" s="14">
        <v>2</v>
      </c>
      <c r="C166" s="102">
        <v>42</v>
      </c>
      <c r="D166" s="102">
        <v>48</v>
      </c>
      <c r="E166" s="102">
        <f t="shared" si="18"/>
        <v>90</v>
      </c>
      <c r="F166" s="102"/>
      <c r="G166" s="100"/>
      <c r="H166" s="7"/>
      <c r="I166" s="102">
        <f t="shared" si="19"/>
        <v>0</v>
      </c>
      <c r="J166" s="11"/>
    </row>
    <row r="167" spans="1:10" ht="15" thickTop="1" thickBot="1">
      <c r="A167" s="13" t="s">
        <v>64</v>
      </c>
      <c r="B167" s="12">
        <v>4</v>
      </c>
      <c r="C167" s="102"/>
      <c r="D167" s="102"/>
      <c r="E167" s="102"/>
      <c r="F167" s="102"/>
      <c r="G167" s="100"/>
      <c r="H167" s="7"/>
      <c r="I167" s="102">
        <f t="shared" si="19"/>
        <v>0</v>
      </c>
      <c r="J167" s="11"/>
    </row>
    <row r="168" spans="1:10" ht="15" thickTop="1" thickBot="1">
      <c r="A168" s="5"/>
      <c r="B168" s="4"/>
      <c r="C168" s="103" t="s">
        <v>1</v>
      </c>
      <c r="D168" s="132">
        <f>SUM(E162:E167)-MAX(E162:E167)</f>
        <v>341</v>
      </c>
      <c r="E168" s="133"/>
      <c r="F168" s="134"/>
      <c r="G168" s="97" t="s">
        <v>0</v>
      </c>
      <c r="H168" s="159">
        <f>SUM(I162:I167)-MAX(I162:I167)</f>
        <v>0</v>
      </c>
      <c r="I168" s="160"/>
      <c r="J168" s="161"/>
    </row>
    <row r="169" spans="1:10" ht="14.25" thickTop="1"/>
    <row r="171" spans="1:10" ht="14.25" thickBot="1"/>
    <row r="172" spans="1:10" ht="15" thickTop="1" thickBot="1">
      <c r="A172" s="26" t="s">
        <v>11</v>
      </c>
      <c r="B172" s="139" t="s">
        <v>65</v>
      </c>
      <c r="C172" s="140"/>
      <c r="D172" s="141"/>
      <c r="E172" s="135" t="s">
        <v>9</v>
      </c>
      <c r="F172" s="136"/>
      <c r="G172" s="100">
        <f>SUM(D179,H179)</f>
        <v>382</v>
      </c>
      <c r="H172" s="25" t="s">
        <v>8</v>
      </c>
      <c r="I172" s="153">
        <v>13</v>
      </c>
      <c r="J172" s="154"/>
    </row>
    <row r="173" spans="1:10" ht="15" thickTop="1" thickBot="1">
      <c r="A173" s="24" t="s">
        <v>7</v>
      </c>
      <c r="B173" s="98" t="s">
        <v>6</v>
      </c>
      <c r="C173" s="103" t="s">
        <v>5</v>
      </c>
      <c r="D173" s="103" t="s">
        <v>4</v>
      </c>
      <c r="E173" s="103" t="s">
        <v>3</v>
      </c>
      <c r="F173" s="22"/>
      <c r="G173" s="97" t="s">
        <v>5</v>
      </c>
      <c r="H173" s="21" t="s">
        <v>4</v>
      </c>
      <c r="I173" s="97" t="s">
        <v>3</v>
      </c>
      <c r="J173" s="20"/>
    </row>
    <row r="174" spans="1:10" ht="15" thickTop="1" thickBot="1">
      <c r="A174" s="15" t="s">
        <v>66</v>
      </c>
      <c r="B174" s="19">
        <v>3</v>
      </c>
      <c r="C174" s="102">
        <v>39</v>
      </c>
      <c r="D174" s="102">
        <v>50</v>
      </c>
      <c r="E174" s="102">
        <f t="shared" ref="E174:E178" si="20">C174+D174</f>
        <v>89</v>
      </c>
      <c r="F174" s="102"/>
      <c r="G174" s="100"/>
      <c r="H174" s="7"/>
      <c r="I174" s="102">
        <f t="shared" ref="I174:I178" si="21">G174+H174</f>
        <v>0</v>
      </c>
      <c r="J174" s="18"/>
    </row>
    <row r="175" spans="1:10" ht="15" thickTop="1" thickBot="1">
      <c r="A175" s="17" t="s">
        <v>67</v>
      </c>
      <c r="B175" s="13">
        <v>4</v>
      </c>
      <c r="C175" s="102">
        <v>40</v>
      </c>
      <c r="D175" s="102">
        <v>43</v>
      </c>
      <c r="E175" s="102">
        <f t="shared" si="20"/>
        <v>83</v>
      </c>
      <c r="F175" s="101"/>
      <c r="G175" s="100"/>
      <c r="H175" s="7"/>
      <c r="I175" s="102">
        <f t="shared" si="21"/>
        <v>0</v>
      </c>
      <c r="J175" s="11"/>
    </row>
    <row r="176" spans="1:10" ht="15" thickTop="1" thickBot="1">
      <c r="A176" s="13" t="s">
        <v>68</v>
      </c>
      <c r="B176" s="14">
        <v>2</v>
      </c>
      <c r="C176" s="102">
        <v>51</v>
      </c>
      <c r="D176" s="102">
        <v>59</v>
      </c>
      <c r="E176" s="102">
        <f t="shared" si="20"/>
        <v>110</v>
      </c>
      <c r="F176" s="101" t="s">
        <v>2</v>
      </c>
      <c r="G176" s="100"/>
      <c r="H176" s="7"/>
      <c r="I176" s="102">
        <f t="shared" si="21"/>
        <v>0</v>
      </c>
      <c r="J176" s="11"/>
    </row>
    <row r="177" spans="1:10" ht="15" thickTop="1" thickBot="1">
      <c r="A177" s="13" t="s">
        <v>69</v>
      </c>
      <c r="B177" s="12">
        <v>3</v>
      </c>
      <c r="C177" s="102">
        <v>51</v>
      </c>
      <c r="D177" s="102">
        <v>57</v>
      </c>
      <c r="E177" s="102">
        <f t="shared" si="20"/>
        <v>108</v>
      </c>
      <c r="F177" s="102"/>
      <c r="G177" s="100"/>
      <c r="H177" s="7"/>
      <c r="I177" s="102">
        <f t="shared" si="21"/>
        <v>0</v>
      </c>
      <c r="J177" s="11"/>
    </row>
    <row r="178" spans="1:10" ht="15" thickTop="1" thickBot="1">
      <c r="A178" s="13" t="s">
        <v>70</v>
      </c>
      <c r="B178" s="13">
        <v>4</v>
      </c>
      <c r="C178" s="102">
        <v>54</v>
      </c>
      <c r="D178" s="102">
        <v>48</v>
      </c>
      <c r="E178" s="102">
        <f t="shared" si="20"/>
        <v>102</v>
      </c>
      <c r="F178" s="102"/>
      <c r="G178" s="100"/>
      <c r="H178" s="7"/>
      <c r="I178" s="102">
        <f t="shared" si="21"/>
        <v>0</v>
      </c>
      <c r="J178" s="11"/>
    </row>
    <row r="179" spans="1:10" ht="15" thickTop="1" thickBot="1">
      <c r="A179" s="5"/>
      <c r="B179" s="4"/>
      <c r="C179" s="103" t="s">
        <v>1</v>
      </c>
      <c r="D179" s="132">
        <f>SUM(E174:E178)-MAX(E174:E178)</f>
        <v>382</v>
      </c>
      <c r="E179" s="133"/>
      <c r="F179" s="134"/>
      <c r="G179" s="97" t="s">
        <v>0</v>
      </c>
      <c r="H179" s="159">
        <f>SUM(I174:I178)-MAX(I174:I178)</f>
        <v>0</v>
      </c>
      <c r="I179" s="160"/>
      <c r="J179" s="161"/>
    </row>
    <row r="180" spans="1:10" ht="14.25" thickTop="1"/>
  </sheetData>
  <mergeCells count="72">
    <mergeCell ref="D168:F168"/>
    <mergeCell ref="H168:J168"/>
    <mergeCell ref="H115:J115"/>
    <mergeCell ref="B120:D120"/>
    <mergeCell ref="E120:F120"/>
    <mergeCell ref="I120:J120"/>
    <mergeCell ref="D128:F128"/>
    <mergeCell ref="H128:J128"/>
    <mergeCell ref="B172:D172"/>
    <mergeCell ref="E172:F172"/>
    <mergeCell ref="I172:J172"/>
    <mergeCell ref="D179:F179"/>
    <mergeCell ref="H179:J179"/>
    <mergeCell ref="H91:J91"/>
    <mergeCell ref="D154:F154"/>
    <mergeCell ref="H154:J154"/>
    <mergeCell ref="B160:D160"/>
    <mergeCell ref="E160:F160"/>
    <mergeCell ref="I160:J160"/>
    <mergeCell ref="B132:D132"/>
    <mergeCell ref="E132:F132"/>
    <mergeCell ref="I132:J132"/>
    <mergeCell ref="D141:F141"/>
    <mergeCell ref="H141:J141"/>
    <mergeCell ref="B145:D145"/>
    <mergeCell ref="E145:F145"/>
    <mergeCell ref="I145:J145"/>
    <mergeCell ref="D115:F115"/>
    <mergeCell ref="D91:F91"/>
    <mergeCell ref="I95:J95"/>
    <mergeCell ref="D104:F104"/>
    <mergeCell ref="H104:J104"/>
    <mergeCell ref="B108:D108"/>
    <mergeCell ref="E108:F108"/>
    <mergeCell ref="I108:J108"/>
    <mergeCell ref="B95:D95"/>
    <mergeCell ref="E95:F95"/>
    <mergeCell ref="D77:F77"/>
    <mergeCell ref="H77:J77"/>
    <mergeCell ref="B82:D82"/>
    <mergeCell ref="E82:F82"/>
    <mergeCell ref="I82:J82"/>
    <mergeCell ref="B68:D68"/>
    <mergeCell ref="E68:F68"/>
    <mergeCell ref="I68:J68"/>
    <mergeCell ref="D38:F38"/>
    <mergeCell ref="H38:J38"/>
    <mergeCell ref="B42:D42"/>
    <mergeCell ref="E42:F42"/>
    <mergeCell ref="I42:J42"/>
    <mergeCell ref="D52:F52"/>
    <mergeCell ref="B56:D56"/>
    <mergeCell ref="E56:F56"/>
    <mergeCell ref="I56:J56"/>
    <mergeCell ref="D65:F65"/>
    <mergeCell ref="H65:J65"/>
    <mergeCell ref="H52:J52"/>
    <mergeCell ref="B29:D29"/>
    <mergeCell ref="E29:F29"/>
    <mergeCell ref="I29:J29"/>
    <mergeCell ref="A1:J1"/>
    <mergeCell ref="B3:D3"/>
    <mergeCell ref="E3:F3"/>
    <mergeCell ref="I3:J3"/>
    <mergeCell ref="D12:F12"/>
    <mergeCell ref="H12:J12"/>
    <mergeCell ref="B16:D16"/>
    <mergeCell ref="E16:F16"/>
    <mergeCell ref="I16:J16"/>
    <mergeCell ref="D25:F25"/>
    <mergeCell ref="H25:J25"/>
    <mergeCell ref="F2:J2"/>
  </mergeCells>
  <phoneticPr fontId="2"/>
  <printOptions horizontalCentered="1" verticalCentered="1"/>
  <pageMargins left="1.6535433070866143" right="0.78740157480314965" top="0.6692913385826772" bottom="0.98425196850393704" header="0.51181102362204722" footer="0.51181102362204722"/>
  <pageSetup paperSize="9" scale="90" orientation="landscape" horizontalDpi="4294967294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3" sqref="A3:K182"/>
    </sheetView>
  </sheetViews>
  <sheetFormatPr defaultColWidth="8.875" defaultRowHeight="13.5"/>
  <cols>
    <col min="1" max="1" width="18.875" customWidth="1"/>
    <col min="2" max="2" width="6.5" customWidth="1"/>
    <col min="3" max="5" width="8" customWidth="1"/>
    <col min="6" max="6" width="3.5" customWidth="1"/>
    <col min="7" max="8" width="8" customWidth="1"/>
    <col min="9" max="9" width="7.625" customWidth="1"/>
    <col min="10" max="10" width="4.5" customWidth="1"/>
  </cols>
  <sheetData>
    <row r="1" spans="1:2">
      <c r="A1" s="1"/>
      <c r="B1" s="1"/>
    </row>
    <row r="2" spans="1:2">
      <c r="A2" s="1"/>
      <c r="B2" s="1"/>
    </row>
  </sheetData>
  <phoneticPr fontId="2"/>
  <conditionalFormatting sqref="F1">
    <cfRule type="top10" priority="1" stopIfTrue="1" rank="4"/>
  </conditionalFormatting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表紙</vt:lpstr>
      <vt:lpstr>1日目成績</vt:lpstr>
      <vt:lpstr>最終日成績</vt:lpstr>
      <vt:lpstr>✖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関西学生ゴルフ連盟</dc:creator>
  <cp:lastModifiedBy>関西学生ゴルフ連盟</cp:lastModifiedBy>
  <cp:lastPrinted>2016-08-19T04:37:13Z</cp:lastPrinted>
  <dcterms:created xsi:type="dcterms:W3CDTF">2015-09-12T08:13:01Z</dcterms:created>
  <dcterms:modified xsi:type="dcterms:W3CDTF">2018-09-25T04:52:36Z</dcterms:modified>
</cp:coreProperties>
</file>