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KenichiroTamada/Desktop/"/>
    </mc:Choice>
  </mc:AlternateContent>
  <xr:revisionPtr revIDLastSave="0" documentId="8_{F9097090-6811-5341-8465-BAF9BFCE9301}" xr6:coauthVersionLast="34" xr6:coauthVersionMax="34" xr10:uidLastSave="{00000000-0000-0000-0000-000000000000}"/>
  <bookViews>
    <workbookView xWindow="1000" yWindow="1940" windowWidth="25600" windowHeight="14340" xr2:uid="{00000000-000D-0000-FFFF-FFFF00000000}"/>
  </bookViews>
  <sheets>
    <sheet name="成績表表紙男子" sheetId="3" r:id="rId1"/>
    <sheet name="男子3.4部" sheetId="1" r:id="rId2"/>
    <sheet name="成績表表紙女子" sheetId="6" r:id="rId3"/>
    <sheet name="女子2部" sheetId="7" r:id="rId4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1" l="1"/>
  <c r="D42" i="1"/>
  <c r="D31" i="1"/>
  <c r="D53" i="7"/>
  <c r="D87" i="1"/>
  <c r="D98" i="1"/>
  <c r="E49" i="7" l="1"/>
  <c r="E50" i="7"/>
  <c r="E51" i="7"/>
  <c r="E38" i="7"/>
  <c r="D42" i="7" s="1"/>
  <c r="E39" i="7"/>
  <c r="E40" i="7"/>
  <c r="E27" i="7"/>
  <c r="E28" i="7"/>
  <c r="E16" i="7"/>
  <c r="E17" i="7"/>
  <c r="E18" i="7"/>
  <c r="E19" i="7"/>
  <c r="E5" i="7"/>
  <c r="E6" i="7"/>
  <c r="E7" i="7"/>
  <c r="E8" i="7"/>
  <c r="E53" i="1"/>
  <c r="E63" i="1"/>
  <c r="E94" i="1"/>
  <c r="E95" i="1"/>
  <c r="E97" i="1"/>
  <c r="E96" i="1"/>
  <c r="E51" i="1"/>
  <c r="E40" i="1"/>
  <c r="E85" i="1"/>
  <c r="E86" i="1"/>
  <c r="E7" i="1"/>
  <c r="E8" i="1"/>
  <c r="E84" i="1"/>
  <c r="E83" i="1"/>
  <c r="E5" i="1"/>
  <c r="E6" i="1"/>
  <c r="D9" i="1"/>
  <c r="E16" i="1"/>
  <c r="E17" i="1"/>
  <c r="E18" i="1"/>
  <c r="D20" i="1" s="1"/>
  <c r="E19" i="1"/>
  <c r="E27" i="1"/>
  <c r="E28" i="1"/>
  <c r="E38" i="1"/>
  <c r="E39" i="1"/>
  <c r="E49" i="1"/>
  <c r="E50" i="1"/>
  <c r="E61" i="1"/>
  <c r="E62" i="1"/>
  <c r="E72" i="1"/>
  <c r="E73" i="1"/>
  <c r="E74" i="1"/>
  <c r="D65" i="1"/>
  <c r="D31" i="7" l="1"/>
  <c r="D9" i="7"/>
  <c r="D20" i="7"/>
  <c r="D76" i="1"/>
</calcChain>
</file>

<file path=xl/sharedStrings.xml><?xml version="1.0" encoding="utf-8"?>
<sst xmlns="http://schemas.openxmlformats.org/spreadsheetml/2006/main" count="244" uniqueCount="120">
  <si>
    <t>1st.total</t>
    <phoneticPr fontId="2"/>
  </si>
  <si>
    <t>※</t>
    <phoneticPr fontId="2"/>
  </si>
  <si>
    <t>TOTAL</t>
    <phoneticPr fontId="2"/>
  </si>
  <si>
    <t>IN</t>
    <phoneticPr fontId="2"/>
  </si>
  <si>
    <t>OUT</t>
    <phoneticPr fontId="2"/>
  </si>
  <si>
    <t>学年</t>
    <rPh sb="0" eb="2">
      <t>ガクネン</t>
    </rPh>
    <phoneticPr fontId="2"/>
  </si>
  <si>
    <t>選手</t>
    <rPh sb="0" eb="2">
      <t>センシュ</t>
    </rPh>
    <phoneticPr fontId="2"/>
  </si>
  <si>
    <t>Ｇround　Ｔｏｔａｌ</t>
    <phoneticPr fontId="2"/>
  </si>
  <si>
    <t>大阪工業大学</t>
    <rPh sb="0" eb="2">
      <t>オオサカ</t>
    </rPh>
    <rPh sb="2" eb="4">
      <t>コウギョウ</t>
    </rPh>
    <rPh sb="4" eb="6">
      <t>ダイガク</t>
    </rPh>
    <phoneticPr fontId="3"/>
  </si>
  <si>
    <t>大学名</t>
    <rPh sb="0" eb="3">
      <t>ダイガクメイ</t>
    </rPh>
    <phoneticPr fontId="2"/>
  </si>
  <si>
    <t>神戸学院大学</t>
    <rPh sb="0" eb="2">
      <t>コウベ</t>
    </rPh>
    <rPh sb="2" eb="5">
      <t>ガクインダイ</t>
    </rPh>
    <rPh sb="5" eb="6">
      <t>キョウダイ</t>
    </rPh>
    <phoneticPr fontId="3"/>
  </si>
  <si>
    <t>　関西学生ゴルフ連盟</t>
    <rPh sb="1" eb="3">
      <t>カンサイ</t>
    </rPh>
    <rPh sb="3" eb="5">
      <t>ガクセイ</t>
    </rPh>
    <rPh sb="8" eb="10">
      <t>レンメイ</t>
    </rPh>
    <phoneticPr fontId="2"/>
  </si>
  <si>
    <t>ＲＡＮＫ</t>
    <phoneticPr fontId="2"/>
  </si>
  <si>
    <t>１ｓｔ．Ｒｏｕｎｄ</t>
    <phoneticPr fontId="2"/>
  </si>
  <si>
    <t>競技方法</t>
    <rPh sb="0" eb="2">
      <t>キョウギ</t>
    </rPh>
    <rPh sb="2" eb="4">
      <t>ホウホウ</t>
    </rPh>
    <phoneticPr fontId="2"/>
  </si>
  <si>
    <t>使用コース</t>
    <rPh sb="0" eb="2">
      <t>シヨウ</t>
    </rPh>
    <phoneticPr fontId="2"/>
  </si>
  <si>
    <t>日時</t>
    <rPh sb="0" eb="2">
      <t>ニチジ</t>
    </rPh>
    <phoneticPr fontId="2"/>
  </si>
  <si>
    <t>関西学生ゴルフ連盟</t>
    <rPh sb="0" eb="2">
      <t>カンサイ</t>
    </rPh>
    <rPh sb="2" eb="4">
      <t>ガクセイ</t>
    </rPh>
    <rPh sb="7" eb="9">
      <t>レンメイ</t>
    </rPh>
    <phoneticPr fontId="2"/>
  </si>
  <si>
    <t>主催</t>
    <rPh sb="0" eb="2">
      <t>シュサイ</t>
    </rPh>
    <phoneticPr fontId="2"/>
  </si>
  <si>
    <t>京都大学</t>
    <rPh sb="0" eb="2">
      <t>キョウト</t>
    </rPh>
    <rPh sb="2" eb="4">
      <t>ダイガク</t>
    </rPh>
    <phoneticPr fontId="2"/>
  </si>
  <si>
    <t>神戸大学</t>
    <rPh sb="0" eb="2">
      <t>コウベ</t>
    </rPh>
    <rPh sb="2" eb="4">
      <t>ダイガク</t>
    </rPh>
    <phoneticPr fontId="2"/>
  </si>
  <si>
    <t>泉尾京介</t>
    <rPh sb="0" eb="2">
      <t>イズオ</t>
    </rPh>
    <rPh sb="2" eb="4">
      <t>キョウスケ</t>
    </rPh>
    <phoneticPr fontId="2"/>
  </si>
  <si>
    <t>滋賀大学</t>
    <rPh sb="0" eb="2">
      <t>シガ</t>
    </rPh>
    <rPh sb="2" eb="4">
      <t>ダイガク</t>
    </rPh>
    <phoneticPr fontId="3"/>
  </si>
  <si>
    <t>横谷暢斗</t>
    <rPh sb="0" eb="2">
      <t>ヨコヤ</t>
    </rPh>
    <rPh sb="2" eb="3">
      <t>マサ</t>
    </rPh>
    <rPh sb="3" eb="4">
      <t>ト</t>
    </rPh>
    <phoneticPr fontId="10"/>
  </si>
  <si>
    <t>岡本秦太朗</t>
    <rPh sb="0" eb="2">
      <t>オカモト</t>
    </rPh>
    <rPh sb="2" eb="3">
      <t>シン</t>
    </rPh>
    <rPh sb="3" eb="5">
      <t>タロウ</t>
    </rPh>
    <phoneticPr fontId="10"/>
  </si>
  <si>
    <t>村山大郎</t>
    <rPh sb="0" eb="2">
      <t>ムラヤマ</t>
    </rPh>
    <rPh sb="2" eb="3">
      <t>ダイ</t>
    </rPh>
    <rPh sb="3" eb="4">
      <t>ロウ</t>
    </rPh>
    <phoneticPr fontId="10"/>
  </si>
  <si>
    <t>西村吉貴</t>
    <rPh sb="0" eb="2">
      <t>ニシムラ</t>
    </rPh>
    <rPh sb="2" eb="3">
      <t>ヨシ</t>
    </rPh>
    <rPh sb="3" eb="4">
      <t>タカ</t>
    </rPh>
    <phoneticPr fontId="10"/>
  </si>
  <si>
    <t>福原寿大</t>
    <rPh sb="0" eb="2">
      <t>フクハラ</t>
    </rPh>
    <rPh sb="2" eb="3">
      <t>コトブキ</t>
    </rPh>
    <rPh sb="3" eb="4">
      <t>ダイ</t>
    </rPh>
    <phoneticPr fontId="10"/>
  </si>
  <si>
    <t>一色一将</t>
    <rPh sb="0" eb="2">
      <t>イッシキ</t>
    </rPh>
    <rPh sb="2" eb="4">
      <t>カズマサ</t>
    </rPh>
    <phoneticPr fontId="10"/>
  </si>
  <si>
    <t>尾崎彰吾</t>
    <rPh sb="0" eb="2">
      <t>オザキ</t>
    </rPh>
    <rPh sb="2" eb="4">
      <t>ショウゴ</t>
    </rPh>
    <phoneticPr fontId="10"/>
  </si>
  <si>
    <t>古田理士</t>
    <rPh sb="0" eb="2">
      <t>フルタ</t>
    </rPh>
    <rPh sb="2" eb="3">
      <t>リ</t>
    </rPh>
    <rPh sb="3" eb="4">
      <t>シ</t>
    </rPh>
    <phoneticPr fontId="10"/>
  </si>
  <si>
    <t>山本嘉尋</t>
    <rPh sb="0" eb="2">
      <t>ヤマモト</t>
    </rPh>
    <rPh sb="2" eb="3">
      <t>ヨシ</t>
    </rPh>
    <rPh sb="3" eb="4">
      <t>ヒロ</t>
    </rPh>
    <phoneticPr fontId="10"/>
  </si>
  <si>
    <t>1st.total</t>
    <phoneticPr fontId="2"/>
  </si>
  <si>
    <t>大阪大学</t>
    <rPh sb="0" eb="2">
      <t>オオサカ</t>
    </rPh>
    <rPh sb="2" eb="4">
      <t>ダイガク</t>
    </rPh>
    <phoneticPr fontId="3"/>
  </si>
  <si>
    <t>植田壮一郎</t>
    <rPh sb="0" eb="2">
      <t>ウエダ</t>
    </rPh>
    <rPh sb="2" eb="5">
      <t>ソウイチロウ</t>
    </rPh>
    <phoneticPr fontId="2"/>
  </si>
  <si>
    <t>廣瀬優太</t>
    <rPh sb="0" eb="2">
      <t>ヒロセ</t>
    </rPh>
    <rPh sb="2" eb="4">
      <t>ユウタ</t>
    </rPh>
    <phoneticPr fontId="2"/>
  </si>
  <si>
    <t>京都産業大学</t>
    <rPh sb="0" eb="2">
      <t>キョウト</t>
    </rPh>
    <rPh sb="2" eb="4">
      <t>サンギョウ</t>
    </rPh>
    <rPh sb="4" eb="6">
      <t>ダイガク</t>
    </rPh>
    <phoneticPr fontId="2"/>
  </si>
  <si>
    <t>大阪経済大学</t>
    <rPh sb="0" eb="2">
      <t>オオサカ</t>
    </rPh>
    <rPh sb="2" eb="4">
      <t>ケイザイ</t>
    </rPh>
    <rPh sb="4" eb="6">
      <t>ダイガク</t>
    </rPh>
    <phoneticPr fontId="2"/>
  </si>
  <si>
    <t>平成30年度　関西学生男子秋季3.4部校学校対抗戦　　成績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ダンシ</t>
    </rPh>
    <rPh sb="13" eb="15">
      <t>シュウキ</t>
    </rPh>
    <rPh sb="18" eb="19">
      <t>ブ</t>
    </rPh>
    <rPh sb="19" eb="20">
      <t>コウ</t>
    </rPh>
    <rPh sb="20" eb="22">
      <t>ガッコウ</t>
    </rPh>
    <rPh sb="22" eb="24">
      <t>タイコウ</t>
    </rPh>
    <rPh sb="24" eb="25">
      <t>セン</t>
    </rPh>
    <rPh sb="27" eb="29">
      <t>セイセキ</t>
    </rPh>
    <phoneticPr fontId="2"/>
  </si>
  <si>
    <t>鈴木俊輝</t>
    <rPh sb="0" eb="2">
      <t>スズキ</t>
    </rPh>
    <rPh sb="2" eb="3">
      <t>シュン</t>
    </rPh>
    <rPh sb="3" eb="4">
      <t>キ</t>
    </rPh>
    <phoneticPr fontId="10"/>
  </si>
  <si>
    <t>北尾陽輝</t>
    <rPh sb="0" eb="1">
      <t>キタ</t>
    </rPh>
    <rPh sb="1" eb="2">
      <t>オ</t>
    </rPh>
    <rPh sb="2" eb="3">
      <t>ヨウ</t>
    </rPh>
    <rPh sb="3" eb="4">
      <t>カガヤ</t>
    </rPh>
    <phoneticPr fontId="10"/>
  </si>
  <si>
    <t>川崎剛志</t>
    <rPh sb="0" eb="2">
      <t>カワサキ</t>
    </rPh>
    <rPh sb="2" eb="3">
      <t>タケシ</t>
    </rPh>
    <rPh sb="3" eb="4">
      <t>ココロザシ</t>
    </rPh>
    <phoneticPr fontId="10"/>
  </si>
  <si>
    <t>楠卓也</t>
    <rPh sb="0" eb="1">
      <t>クスノキ</t>
    </rPh>
    <rPh sb="1" eb="3">
      <t>タクヤ</t>
    </rPh>
    <phoneticPr fontId="10"/>
  </si>
  <si>
    <t>黒田渡</t>
    <rPh sb="0" eb="2">
      <t>クロダ</t>
    </rPh>
    <rPh sb="2" eb="3">
      <t>ワタ</t>
    </rPh>
    <phoneticPr fontId="10"/>
  </si>
  <si>
    <t>岸本弦</t>
    <rPh sb="0" eb="2">
      <t>キシモト</t>
    </rPh>
    <rPh sb="2" eb="3">
      <t>ゲン</t>
    </rPh>
    <phoneticPr fontId="10"/>
  </si>
  <si>
    <t>西川拓巳</t>
    <rPh sb="0" eb="2">
      <t>ニシカw</t>
    </rPh>
    <rPh sb="2" eb="4">
      <t>タクミ</t>
    </rPh>
    <phoneticPr fontId="10"/>
  </si>
  <si>
    <t>平山景将</t>
    <rPh sb="0" eb="2">
      <t>ヒラヤマ</t>
    </rPh>
    <rPh sb="2" eb="3">
      <t>ケイ</t>
    </rPh>
    <rPh sb="3" eb="4">
      <t>ショウ</t>
    </rPh>
    <phoneticPr fontId="10"/>
  </si>
  <si>
    <t>原清貴</t>
    <rPh sb="0" eb="1">
      <t>ハr</t>
    </rPh>
    <rPh sb="1" eb="3">
      <t>キヨt</t>
    </rPh>
    <phoneticPr fontId="10"/>
  </si>
  <si>
    <t>畠田大城</t>
    <rPh sb="0" eb="2">
      <t>ハタダ</t>
    </rPh>
    <rPh sb="2" eb="4">
      <t>オオシロ</t>
    </rPh>
    <phoneticPr fontId="10"/>
  </si>
  <si>
    <t>茂村竜彰</t>
    <rPh sb="0" eb="1">
      <t>シゲル</t>
    </rPh>
    <rPh sb="1" eb="2">
      <t>ムラ</t>
    </rPh>
    <rPh sb="2" eb="3">
      <t>タツ</t>
    </rPh>
    <rPh sb="3" eb="4">
      <t>アキラ</t>
    </rPh>
    <phoneticPr fontId="10"/>
  </si>
  <si>
    <t>松原翔太</t>
    <rPh sb="0" eb="2">
      <t>マツバラ</t>
    </rPh>
    <rPh sb="2" eb="4">
      <t>ショウタ</t>
    </rPh>
    <phoneticPr fontId="10"/>
  </si>
  <si>
    <t>永田耕太朗</t>
    <rPh sb="0" eb="2">
      <t>ナガタ</t>
    </rPh>
    <rPh sb="2" eb="3">
      <t>タガヤ</t>
    </rPh>
    <rPh sb="3" eb="5">
      <t>タロウ</t>
    </rPh>
    <phoneticPr fontId="10"/>
  </si>
  <si>
    <t>山岡一浩</t>
    <rPh sb="0" eb="2">
      <t>ヤマオカ</t>
    </rPh>
    <rPh sb="2" eb="4">
      <t>カズヒロ</t>
    </rPh>
    <phoneticPr fontId="10"/>
  </si>
  <si>
    <t>大橋大暉</t>
    <rPh sb="0" eb="2">
      <t>オオハシ</t>
    </rPh>
    <rPh sb="2" eb="3">
      <t>ダイ</t>
    </rPh>
    <rPh sb="3" eb="4">
      <t>キ</t>
    </rPh>
    <phoneticPr fontId="10"/>
  </si>
  <si>
    <t>山﨑剛和</t>
    <rPh sb="0" eb="2">
      <t>ヤマザキ</t>
    </rPh>
    <rPh sb="2" eb="3">
      <t>ゴウ</t>
    </rPh>
    <rPh sb="3" eb="4">
      <t>ワ</t>
    </rPh>
    <phoneticPr fontId="10"/>
  </si>
  <si>
    <t>水谷航大</t>
    <rPh sb="0" eb="2">
      <t>ミズタニ</t>
    </rPh>
    <rPh sb="2" eb="4">
      <t>コウダイ</t>
    </rPh>
    <phoneticPr fontId="10"/>
  </si>
  <si>
    <t>福岡直也</t>
    <rPh sb="0" eb="2">
      <t>フクオカ</t>
    </rPh>
    <rPh sb="2" eb="4">
      <t>ナオヤ</t>
    </rPh>
    <phoneticPr fontId="10"/>
  </si>
  <si>
    <t>畔上脩也</t>
    <rPh sb="0" eb="2">
      <t>アゼガミ</t>
    </rPh>
    <rPh sb="2" eb="3">
      <t>シュウ</t>
    </rPh>
    <rPh sb="3" eb="4">
      <t>ヤ</t>
    </rPh>
    <phoneticPr fontId="10"/>
  </si>
  <si>
    <t>古川竜</t>
    <rPh sb="0" eb="2">
      <t>フルカワ</t>
    </rPh>
    <rPh sb="2" eb="3">
      <t>リョウ</t>
    </rPh>
    <phoneticPr fontId="10"/>
  </si>
  <si>
    <t>フューガルエース悟心</t>
    <rPh sb="8" eb="9">
      <t>ゴ</t>
    </rPh>
    <rPh sb="9" eb="10">
      <t>シン</t>
    </rPh>
    <phoneticPr fontId="10"/>
  </si>
  <si>
    <t>高島直道</t>
    <rPh sb="0" eb="2">
      <t>タカシマ</t>
    </rPh>
    <rPh sb="2" eb="4">
      <t>ナオミチ</t>
    </rPh>
    <phoneticPr fontId="10"/>
  </si>
  <si>
    <t>向井玲慈</t>
    <rPh sb="0" eb="2">
      <t>ムカイ</t>
    </rPh>
    <rPh sb="2" eb="3">
      <t>レイ</t>
    </rPh>
    <rPh sb="3" eb="4">
      <t>ジ</t>
    </rPh>
    <phoneticPr fontId="10"/>
  </si>
  <si>
    <t>菊池由起</t>
    <rPh sb="0" eb="2">
      <t>キクチ</t>
    </rPh>
    <rPh sb="2" eb="3">
      <t>ユウ</t>
    </rPh>
    <rPh sb="3" eb="4">
      <t>キ</t>
    </rPh>
    <phoneticPr fontId="10"/>
  </si>
  <si>
    <t>菅原未菜実</t>
    <rPh sb="0" eb="2">
      <t>スガハラ</t>
    </rPh>
    <rPh sb="2" eb="3">
      <t>ミ</t>
    </rPh>
    <rPh sb="4" eb="5">
      <t>ミ</t>
    </rPh>
    <phoneticPr fontId="10"/>
  </si>
  <si>
    <t>谷村優美</t>
    <rPh sb="0" eb="2">
      <t>タニムラ</t>
    </rPh>
    <rPh sb="2" eb="4">
      <t>ユウミ</t>
    </rPh>
    <phoneticPr fontId="10"/>
  </si>
  <si>
    <t>島田ゆりあ</t>
    <rPh sb="0" eb="2">
      <t>シマダ</t>
    </rPh>
    <phoneticPr fontId="10"/>
  </si>
  <si>
    <t>平山愛</t>
    <rPh sb="0" eb="2">
      <t>ヒラヤマ</t>
    </rPh>
    <rPh sb="2" eb="3">
      <t>アイ</t>
    </rPh>
    <phoneticPr fontId="10"/>
  </si>
  <si>
    <t>藪本佑花</t>
    <rPh sb="0" eb="2">
      <t>ヤブモト</t>
    </rPh>
    <rPh sb="2" eb="3">
      <t>ユウ</t>
    </rPh>
    <rPh sb="3" eb="4">
      <t>カ</t>
    </rPh>
    <phoneticPr fontId="10"/>
  </si>
  <si>
    <t>西岡風佳</t>
    <rPh sb="0" eb="2">
      <t>ニシオカ</t>
    </rPh>
    <rPh sb="2" eb="3">
      <t>フウ</t>
    </rPh>
    <rPh sb="3" eb="4">
      <t>カ</t>
    </rPh>
    <phoneticPr fontId="10"/>
  </si>
  <si>
    <t>佐野円梨</t>
    <rPh sb="0" eb="2">
      <t>サノ</t>
    </rPh>
    <rPh sb="2" eb="3">
      <t>エン</t>
    </rPh>
    <rPh sb="3" eb="4">
      <t>リ</t>
    </rPh>
    <phoneticPr fontId="10"/>
  </si>
  <si>
    <t>小笠原リカ</t>
    <rPh sb="0" eb="3">
      <t>オガサワラ</t>
    </rPh>
    <phoneticPr fontId="10"/>
  </si>
  <si>
    <t>中川舞乃</t>
    <rPh sb="0" eb="2">
      <t>ナカガワ</t>
    </rPh>
    <rPh sb="2" eb="3">
      <t>マイ</t>
    </rPh>
    <rPh sb="3" eb="4">
      <t>ノ</t>
    </rPh>
    <phoneticPr fontId="10"/>
  </si>
  <si>
    <t>長谷川瑞月</t>
    <rPh sb="0" eb="3">
      <t>ハセガワ</t>
    </rPh>
    <rPh sb="3" eb="5">
      <t>ミズキ</t>
    </rPh>
    <phoneticPr fontId="10"/>
  </si>
  <si>
    <t>杉田瑞樹</t>
    <rPh sb="0" eb="2">
      <t>スギタ</t>
    </rPh>
    <rPh sb="2" eb="4">
      <t>ミズキ</t>
    </rPh>
    <phoneticPr fontId="10"/>
  </si>
  <si>
    <t>億田真琴</t>
    <rPh sb="0" eb="2">
      <t>オクダ</t>
    </rPh>
    <rPh sb="2" eb="4">
      <t>マコト</t>
    </rPh>
    <phoneticPr fontId="10"/>
  </si>
  <si>
    <t>北口紗季</t>
    <rPh sb="0" eb="2">
      <t>キタグチ</t>
    </rPh>
    <rPh sb="2" eb="4">
      <t>サキ</t>
    </rPh>
    <phoneticPr fontId="10"/>
  </si>
  <si>
    <t>稲岡由真</t>
    <rPh sb="0" eb="2">
      <t>イナオカ</t>
    </rPh>
    <rPh sb="2" eb="3">
      <t>ユウ</t>
    </rPh>
    <rPh sb="3" eb="4">
      <t>マコト</t>
    </rPh>
    <phoneticPr fontId="10"/>
  </si>
  <si>
    <t>下浦舞子</t>
    <rPh sb="0" eb="2">
      <t>シモウラ</t>
    </rPh>
    <rPh sb="2" eb="4">
      <t>マイコ</t>
    </rPh>
    <phoneticPr fontId="10"/>
  </si>
  <si>
    <t>楠山萌</t>
    <rPh sb="0" eb="2">
      <t>クスヤマ</t>
    </rPh>
    <rPh sb="2" eb="3">
      <t>モエ</t>
    </rPh>
    <phoneticPr fontId="10"/>
  </si>
  <si>
    <t>星川美波</t>
    <rPh sb="0" eb="2">
      <t>ホシカワ</t>
    </rPh>
    <rPh sb="2" eb="3">
      <t>ミ</t>
    </rPh>
    <rPh sb="3" eb="4">
      <t>ナミ</t>
    </rPh>
    <phoneticPr fontId="10"/>
  </si>
  <si>
    <t>三木優花</t>
    <rPh sb="0" eb="2">
      <t>ミキ</t>
    </rPh>
    <rPh sb="2" eb="3">
      <t>ユウ</t>
    </rPh>
    <rPh sb="3" eb="4">
      <t>ハナ</t>
    </rPh>
    <phoneticPr fontId="10"/>
  </si>
  <si>
    <t>常光紗英</t>
    <rPh sb="0" eb="2">
      <t>ツネミツ</t>
    </rPh>
    <rPh sb="2" eb="3">
      <t>サ</t>
    </rPh>
    <rPh sb="3" eb="4">
      <t>エイ</t>
    </rPh>
    <phoneticPr fontId="10"/>
  </si>
  <si>
    <t>甲南女子大学</t>
    <rPh sb="0" eb="6">
      <t>コウナンジョシダイガク</t>
    </rPh>
    <phoneticPr fontId="2"/>
  </si>
  <si>
    <t>関西大学</t>
    <rPh sb="0" eb="4">
      <t>カンサイダイガク</t>
    </rPh>
    <phoneticPr fontId="2"/>
  </si>
  <si>
    <t>大阪産業大学</t>
    <rPh sb="0" eb="6">
      <t>オオサカサンギョウダイガク</t>
    </rPh>
    <phoneticPr fontId="3"/>
  </si>
  <si>
    <t>立命館大学</t>
    <rPh sb="0" eb="5">
      <t>リツメイカンダイガク</t>
    </rPh>
    <phoneticPr fontId="2"/>
  </si>
  <si>
    <t>神戸女学院大学</t>
    <rPh sb="0" eb="7">
      <t>コウベジョガクインダイガク</t>
    </rPh>
    <phoneticPr fontId="2"/>
  </si>
  <si>
    <t>平成30年度　関西学生女子秋季2部校学校対抗戦　　成績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ジョシ</t>
    </rPh>
    <rPh sb="13" eb="15">
      <t>シュウキ</t>
    </rPh>
    <rPh sb="16" eb="17">
      <t>ブ</t>
    </rPh>
    <rPh sb="17" eb="18">
      <t>コウ</t>
    </rPh>
    <rPh sb="18" eb="20">
      <t>ガッコウ</t>
    </rPh>
    <rPh sb="20" eb="22">
      <t>タイコウ</t>
    </rPh>
    <rPh sb="22" eb="23">
      <t>セン</t>
    </rPh>
    <rPh sb="25" eb="27">
      <t>セイセキ</t>
    </rPh>
    <phoneticPr fontId="2"/>
  </si>
  <si>
    <t>※</t>
    <phoneticPr fontId="2"/>
  </si>
  <si>
    <t>※</t>
    <phoneticPr fontId="2"/>
  </si>
  <si>
    <t>追手門学院大学</t>
    <rPh sb="0" eb="1">
      <t>オ</t>
    </rPh>
    <rPh sb="1" eb="2">
      <t>テ</t>
    </rPh>
    <rPh sb="2" eb="3">
      <t>モン</t>
    </rPh>
    <rPh sb="72" eb="74">
      <t>ダイガク</t>
    </rPh>
    <phoneticPr fontId="3"/>
  </si>
  <si>
    <t>平成30年度関西学生男子秋季3.4部校学校対抗戦</t>
    <rPh sb="0" eb="2">
      <t>ヘイセイ</t>
    </rPh>
    <rPh sb="115" eb="117">
      <t>ネンド</t>
    </rPh>
    <rPh sb="117" eb="119">
      <t>カンサイ</t>
    </rPh>
    <rPh sb="119" eb="121">
      <t>ガクセイ</t>
    </rPh>
    <rPh sb="121" eb="123">
      <t>ダンシ</t>
    </rPh>
    <rPh sb="123" eb="125">
      <t>シュウキ</t>
    </rPh>
    <rPh sb="128" eb="129">
      <t>ブ</t>
    </rPh>
    <rPh sb="129" eb="130">
      <t>コウ</t>
    </rPh>
    <rPh sb="130" eb="132">
      <t>ガッコウ</t>
    </rPh>
    <rPh sb="132" eb="135">
      <t>タイコウセン</t>
    </rPh>
    <phoneticPr fontId="2"/>
  </si>
  <si>
    <t>ダンロップゴルフコース      6389yard    par72</t>
    <phoneticPr fontId="2"/>
  </si>
  <si>
    <t>ダンロップゴルフコース      5983yard    par72</t>
    <phoneticPr fontId="2"/>
  </si>
  <si>
    <t>出場選手4名中3名の合計ストロークにより順位を決定する。</t>
    <rPh sb="0" eb="2">
      <t>シュツジョウ</t>
    </rPh>
    <rPh sb="2" eb="4">
      <t>センシュ</t>
    </rPh>
    <rPh sb="59" eb="60">
      <t>メイ</t>
    </rPh>
    <rPh sb="60" eb="61">
      <t>チュウ</t>
    </rPh>
    <rPh sb="62" eb="63">
      <t>メイ</t>
    </rPh>
    <rPh sb="64" eb="66">
      <t>ゴウケイ</t>
    </rPh>
    <rPh sb="74" eb="76">
      <t>ジュンイ</t>
    </rPh>
    <rPh sb="77" eb="79">
      <t>ケッテイ</t>
    </rPh>
    <phoneticPr fontId="2"/>
  </si>
  <si>
    <t>平成30年　6月　25日(晴れ）</t>
    <rPh sb="0" eb="2">
      <t>ヘイセイ</t>
    </rPh>
    <rPh sb="121" eb="122">
      <t>ネン</t>
    </rPh>
    <rPh sb="124" eb="125">
      <t>ガツ</t>
    </rPh>
    <rPh sb="128" eb="129">
      <t>ニチ</t>
    </rPh>
    <rPh sb="130" eb="131">
      <t>ハ</t>
    </rPh>
    <phoneticPr fontId="2"/>
  </si>
  <si>
    <t>１日１８ホールズストロークプレー</t>
    <rPh sb="1" eb="2">
      <t>ニチ</t>
    </rPh>
    <phoneticPr fontId="2"/>
  </si>
  <si>
    <t>神戸学院大学</t>
    <rPh sb="0" eb="2">
      <t>コウベg</t>
    </rPh>
    <phoneticPr fontId="2"/>
  </si>
  <si>
    <t>滋賀大学</t>
    <rPh sb="0" eb="2">
      <t>シガダイダk</t>
    </rPh>
    <phoneticPr fontId="2"/>
  </si>
  <si>
    <t>京都大学</t>
    <rPh sb="0" eb="2">
      <t>キョ</t>
    </rPh>
    <phoneticPr fontId="2"/>
  </si>
  <si>
    <t>京都産業大学</t>
    <rPh sb="0" eb="2">
      <t>キョウt</t>
    </rPh>
    <phoneticPr fontId="2"/>
  </si>
  <si>
    <t>大阪大学</t>
    <rPh sb="0" eb="2">
      <t>オオサk</t>
    </rPh>
    <phoneticPr fontId="2"/>
  </si>
  <si>
    <t>大阪工業大学</t>
    <rPh sb="0" eb="2">
      <t>オオサカコ</t>
    </rPh>
    <phoneticPr fontId="2"/>
  </si>
  <si>
    <t>大阪経済大学</t>
    <rPh sb="0" eb="2">
      <t>オオサk</t>
    </rPh>
    <phoneticPr fontId="2"/>
  </si>
  <si>
    <t>追手門学院大学</t>
    <rPh sb="0" eb="1">
      <t>オッテモン</t>
    </rPh>
    <phoneticPr fontId="2"/>
  </si>
  <si>
    <t>神戸大学</t>
    <rPh sb="0" eb="2">
      <t>コウベd</t>
    </rPh>
    <phoneticPr fontId="2"/>
  </si>
  <si>
    <t>２部校学校対抗戦の出場資格を得ました</t>
    <phoneticPr fontId="2"/>
  </si>
  <si>
    <t>平成30年度関西学生女子秋季２部校学校対抗戦</t>
    <rPh sb="0" eb="2">
      <t>ヘイセイ</t>
    </rPh>
    <rPh sb="86" eb="88">
      <t>ネンド</t>
    </rPh>
    <rPh sb="88" eb="90">
      <t>カンサイ</t>
    </rPh>
    <rPh sb="90" eb="92">
      <t>ガクセイ</t>
    </rPh>
    <rPh sb="137" eb="139">
      <t>シュウキ</t>
    </rPh>
    <rPh sb="142" eb="143">
      <t>ブ</t>
    </rPh>
    <rPh sb="143" eb="144">
      <t>コウ</t>
    </rPh>
    <rPh sb="144" eb="146">
      <t>ガッコウ</t>
    </rPh>
    <rPh sb="146" eb="149">
      <t>タイコウセン</t>
    </rPh>
    <phoneticPr fontId="2"/>
  </si>
  <si>
    <t>平成２9年　6月　26日(晴れ）</t>
    <rPh sb="0" eb="2">
      <t>ヘイセイ</t>
    </rPh>
    <rPh sb="4" eb="5">
      <t>ネン</t>
    </rPh>
    <rPh sb="22" eb="23">
      <t>ガツ</t>
    </rPh>
    <rPh sb="26" eb="27">
      <t>ニチ</t>
    </rPh>
    <rPh sb="28" eb="29">
      <t>ハ</t>
    </rPh>
    <rPh sb="33" eb="34">
      <t>ガツ</t>
    </rPh>
    <rPh sb="37" eb="38">
      <t>ニチ</t>
    </rPh>
    <rPh sb="39" eb="40">
      <t>ハ</t>
    </rPh>
    <phoneticPr fontId="2"/>
  </si>
  <si>
    <t>以上の結果より、神戸学院大学と滋賀大学が２部校学校対抗戦の出場資格を得、</t>
    <rPh sb="0" eb="2">
      <t>イジョ</t>
    </rPh>
    <phoneticPr fontId="2"/>
  </si>
  <si>
    <t>滋賀大学の永田選手が</t>
    <rPh sb="0" eb="2">
      <t>シガダ</t>
    </rPh>
    <phoneticPr fontId="2"/>
  </si>
  <si>
    <t>７７ストロークで</t>
    <phoneticPr fontId="2"/>
  </si>
  <si>
    <t>最優秀選手賞</t>
    <phoneticPr fontId="2"/>
  </si>
  <si>
    <t>を獲得しました。</t>
  </si>
  <si>
    <t>大阪産業大学</t>
    <rPh sb="0" eb="2">
      <t>オオサk</t>
    </rPh>
    <phoneticPr fontId="2"/>
  </si>
  <si>
    <t>立命館大学</t>
    <rPh sb="0" eb="2">
      <t>リツメ</t>
    </rPh>
    <phoneticPr fontId="2"/>
  </si>
  <si>
    <t>関西大学</t>
    <rPh sb="0" eb="2">
      <t>カンサ</t>
    </rPh>
    <phoneticPr fontId="2"/>
  </si>
  <si>
    <t>甲南女子大学</t>
    <rPh sb="0" eb="2">
      <t>コウナn</t>
    </rPh>
    <phoneticPr fontId="2"/>
  </si>
  <si>
    <t>神戸女学院大学</t>
    <rPh sb="0" eb="2">
      <t>コウb</t>
    </rPh>
    <phoneticPr fontId="2"/>
  </si>
  <si>
    <t>以上の結果より、大阪産業大学と立命館大学が２部校学校対抗戦の出場権を獲得しました。また、７３ストロークで関西大学の杉田選手が最優秀選手に選出されました。</t>
    <rPh sb="0" eb="1">
      <t>オ</t>
    </rPh>
    <rPh sb="1982" eb="1985">
      <t>ドウシシャ</t>
    </rPh>
    <rPh sb="1988" eb="1990">
      <t>サコダ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</si>
</sst>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/>
      <top/>
      <bottom/>
      <diagonal/>
    </border>
  </borders>
  <cellStyleXfs count="24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4" xfId="1" applyFont="1" applyFill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1" applyFont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0" fontId="1" fillId="2" borderId="9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1" fillId="0" borderId="2" xfId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horizontal="center" shrinkToFit="1"/>
    </xf>
    <xf numFmtId="0" fontId="0" fillId="0" borderId="6" xfId="0" applyFont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 shrinkToFit="1"/>
    </xf>
    <xf numFmtId="0" fontId="0" fillId="2" borderId="4" xfId="1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" fillId="0" borderId="2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1" fillId="0" borderId="13" xfId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3" fillId="0" borderId="0" xfId="0" applyNumberFormat="1" applyFont="1" applyBorder="1" applyAlignment="1">
      <alignment vertical="center" wrapText="1" shrinkToFit="1"/>
    </xf>
    <xf numFmtId="176" fontId="3" fillId="0" borderId="10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2" borderId="4" xfId="1" applyFont="1" applyFill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1" fillId="0" borderId="11" xfId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shrinkToFit="1"/>
    </xf>
    <xf numFmtId="0" fontId="1" fillId="0" borderId="11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1" fillId="3" borderId="13" xfId="1" applyFont="1" applyFill="1" applyBorder="1" applyAlignment="1">
      <alignment vertical="center" shrinkToFit="1"/>
    </xf>
    <xf numFmtId="0" fontId="1" fillId="3" borderId="0" xfId="1" applyFont="1" applyFill="1" applyBorder="1" applyAlignment="1">
      <alignment vertical="center" shrinkToFit="1"/>
    </xf>
    <xf numFmtId="0" fontId="0" fillId="0" borderId="4" xfId="1" applyFont="1" applyBorder="1" applyAlignment="1">
      <alignment horizontal="center" vertical="center" shrinkToFit="1"/>
    </xf>
    <xf numFmtId="0" fontId="0" fillId="0" borderId="4" xfId="1" applyFont="1" applyFill="1" applyBorder="1" applyAlignment="1">
      <alignment horizontal="center" vertical="center" shrinkToFit="1"/>
    </xf>
    <xf numFmtId="0" fontId="0" fillId="0" borderId="9" xfId="1" applyFont="1" applyFill="1" applyBorder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 wrapText="1" shrinkToFit="1"/>
    </xf>
    <xf numFmtId="176" fontId="3" fillId="0" borderId="0" xfId="0" applyNumberFormat="1" applyFont="1" applyAlignment="1">
      <alignment horizontal="left" vertical="center" wrapText="1" shrinkToFit="1"/>
    </xf>
    <xf numFmtId="0" fontId="1" fillId="2" borderId="13" xfId="1" applyFont="1" applyFill="1" applyBorder="1" applyAlignment="1">
      <alignment horizontal="center" vertical="center" shrinkToFit="1"/>
    </xf>
    <xf numFmtId="0" fontId="1" fillId="2" borderId="11" xfId="1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 shrinkToFit="1"/>
    </xf>
    <xf numFmtId="0" fontId="1" fillId="0" borderId="4" xfId="1" applyFont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13" xfId="1" applyFont="1" applyBorder="1" applyAlignment="1">
      <alignment horizontal="center" vertical="center" shrinkToFit="1"/>
    </xf>
    <xf numFmtId="0" fontId="0" fillId="0" borderId="3" xfId="1" applyFont="1" applyBorder="1" applyAlignment="1">
      <alignment horizontal="center" vertical="center" shrinkToFit="1"/>
    </xf>
    <xf numFmtId="0" fontId="0" fillId="0" borderId="2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shrinkToFit="1"/>
    </xf>
    <xf numFmtId="0" fontId="1" fillId="2" borderId="15" xfId="1" applyFont="1" applyFill="1" applyBorder="1" applyAlignment="1">
      <alignment horizontal="center" vertical="center" shrinkToFit="1"/>
    </xf>
    <xf numFmtId="0" fontId="0" fillId="2" borderId="15" xfId="1" applyFont="1" applyFill="1" applyBorder="1" applyAlignment="1">
      <alignment horizontal="center" vertical="center" shrinkToFit="1"/>
    </xf>
    <xf numFmtId="0" fontId="0" fillId="2" borderId="11" xfId="1" applyFont="1" applyFill="1" applyBorder="1" applyAlignment="1">
      <alignment horizontal="center" vertical="center" shrinkToFit="1"/>
    </xf>
    <xf numFmtId="0" fontId="0" fillId="2" borderId="1" xfId="1" applyFont="1" applyFill="1" applyBorder="1" applyAlignment="1">
      <alignment horizontal="center" vertical="center" shrinkToFit="1"/>
    </xf>
    <xf numFmtId="0" fontId="0" fillId="2" borderId="2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Alignment="1">
      <alignment horizontal="left" vertical="top"/>
    </xf>
    <xf numFmtId="0" fontId="14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left" vertical="center" wrapText="1" shrinkToFit="1"/>
    </xf>
  </cellXfs>
  <cellStyles count="2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標準" xfId="0" builtinId="0"/>
    <cellStyle name="標準_Sheet1" xfId="1" xr:uid="{00000000-0005-0000-0000-00000C00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E22" sqref="E22"/>
    </sheetView>
  </sheetViews>
  <sheetFormatPr baseColWidth="10" defaultColWidth="8.83203125" defaultRowHeight="14"/>
  <cols>
    <col min="1" max="1" width="22" customWidth="1"/>
    <col min="2" max="2" width="14.5" customWidth="1"/>
    <col min="3" max="5" width="13.6640625" customWidth="1"/>
  </cols>
  <sheetData>
    <row r="1" spans="1:6" ht="24">
      <c r="A1" s="90" t="s">
        <v>91</v>
      </c>
      <c r="B1" s="90"/>
      <c r="C1" s="90"/>
      <c r="D1" s="90"/>
      <c r="E1" s="90"/>
      <c r="F1" s="90"/>
    </row>
    <row r="2" spans="1:6" ht="18">
      <c r="A2" s="34"/>
      <c r="B2" s="35"/>
      <c r="C2" s="35"/>
      <c r="D2" s="35"/>
      <c r="E2" s="35"/>
      <c r="F2" s="34"/>
    </row>
    <row r="3" spans="1:6" ht="15">
      <c r="A3" s="32" t="s">
        <v>18</v>
      </c>
      <c r="B3" s="91" t="s">
        <v>17</v>
      </c>
      <c r="C3" s="91"/>
      <c r="D3" s="91"/>
      <c r="E3" s="91"/>
      <c r="F3" s="32"/>
    </row>
    <row r="4" spans="1:6" ht="15">
      <c r="A4" s="32" t="s">
        <v>16</v>
      </c>
      <c r="B4" s="91" t="s">
        <v>95</v>
      </c>
      <c r="C4" s="91"/>
      <c r="D4" s="91"/>
      <c r="E4" s="91"/>
      <c r="F4" s="91"/>
    </row>
    <row r="5" spans="1:6" ht="15">
      <c r="A5" s="32" t="s">
        <v>15</v>
      </c>
      <c r="B5" s="89" t="s">
        <v>92</v>
      </c>
      <c r="C5" s="89"/>
      <c r="D5" s="89"/>
      <c r="E5" s="33"/>
      <c r="F5" s="33"/>
    </row>
    <row r="6" spans="1:6" ht="15">
      <c r="A6" s="32" t="s">
        <v>14</v>
      </c>
      <c r="B6" s="89" t="s">
        <v>96</v>
      </c>
      <c r="C6" s="89"/>
      <c r="D6" s="89"/>
      <c r="E6" s="89"/>
      <c r="F6" s="32"/>
    </row>
    <row r="7" spans="1:6" ht="15">
      <c r="A7" s="89" t="s">
        <v>94</v>
      </c>
      <c r="B7" s="89"/>
      <c r="C7" s="89"/>
      <c r="D7" s="89"/>
      <c r="E7" s="89"/>
      <c r="F7" s="89"/>
    </row>
    <row r="8" spans="1:6" ht="15">
      <c r="A8" s="31"/>
      <c r="B8" s="31"/>
      <c r="C8" s="31"/>
      <c r="D8" s="31"/>
      <c r="E8" s="31"/>
      <c r="F8" s="31"/>
    </row>
    <row r="9" spans="1:6" ht="19">
      <c r="A9" s="30" t="s">
        <v>9</v>
      </c>
      <c r="B9" s="30" t="s">
        <v>13</v>
      </c>
      <c r="C9" s="30" t="s">
        <v>12</v>
      </c>
      <c r="D9" s="124"/>
      <c r="E9" s="78"/>
    </row>
    <row r="10" spans="1:6" ht="19">
      <c r="A10" s="29" t="s">
        <v>97</v>
      </c>
      <c r="B10" s="41">
        <v>250</v>
      </c>
      <c r="C10" s="26">
        <v>1</v>
      </c>
      <c r="D10" s="59"/>
      <c r="E10" s="119"/>
      <c r="F10" s="25"/>
    </row>
    <row r="11" spans="1:6" ht="19">
      <c r="A11" s="29" t="s">
        <v>98</v>
      </c>
      <c r="B11" s="27">
        <v>253</v>
      </c>
      <c r="C11" s="26">
        <v>2</v>
      </c>
      <c r="D11" s="59"/>
      <c r="E11" s="119"/>
      <c r="F11" s="25"/>
    </row>
    <row r="12" spans="1:6" ht="19">
      <c r="A12" s="123" t="s">
        <v>106</v>
      </c>
      <c r="B12" s="123"/>
      <c r="C12" s="123"/>
      <c r="D12" s="25"/>
      <c r="E12" s="25"/>
      <c r="F12" s="25"/>
    </row>
    <row r="13" spans="1:6" ht="23" customHeight="1">
      <c r="A13" s="29" t="s">
        <v>99</v>
      </c>
      <c r="B13" s="27">
        <v>256</v>
      </c>
      <c r="C13" s="26">
        <v>3</v>
      </c>
      <c r="D13" s="59"/>
      <c r="E13" s="119"/>
      <c r="F13" s="25"/>
    </row>
    <row r="14" spans="1:6" ht="19">
      <c r="A14" s="27" t="s">
        <v>100</v>
      </c>
      <c r="B14" s="27">
        <v>270</v>
      </c>
      <c r="C14" s="26">
        <v>4</v>
      </c>
      <c r="D14" s="59"/>
      <c r="E14" s="119"/>
    </row>
    <row r="15" spans="1:6" ht="19">
      <c r="A15" s="29" t="s">
        <v>101</v>
      </c>
      <c r="B15" s="27">
        <v>270</v>
      </c>
      <c r="C15" s="26">
        <v>5</v>
      </c>
      <c r="D15" s="59"/>
      <c r="E15" s="119"/>
    </row>
    <row r="16" spans="1:6" ht="19">
      <c r="A16" s="28" t="s">
        <v>102</v>
      </c>
      <c r="B16" s="29">
        <v>273</v>
      </c>
      <c r="C16" s="26">
        <v>6</v>
      </c>
      <c r="D16" s="59"/>
      <c r="E16" s="119"/>
      <c r="F16" s="25"/>
    </row>
    <row r="17" spans="1:6" ht="19">
      <c r="A17" s="28" t="s">
        <v>103</v>
      </c>
      <c r="B17" s="27">
        <v>285</v>
      </c>
      <c r="C17" s="26">
        <v>7</v>
      </c>
      <c r="D17" s="59"/>
      <c r="E17" s="119"/>
    </row>
    <row r="18" spans="1:6" ht="19">
      <c r="A18" s="58" t="s">
        <v>104</v>
      </c>
      <c r="B18" s="58">
        <v>288</v>
      </c>
      <c r="C18" s="26">
        <v>8</v>
      </c>
      <c r="D18" s="59"/>
      <c r="E18" s="119"/>
      <c r="F18" s="57"/>
    </row>
    <row r="19" spans="1:6" ht="19">
      <c r="A19" s="26" t="s">
        <v>105</v>
      </c>
      <c r="B19" s="26">
        <v>316</v>
      </c>
      <c r="C19" s="58">
        <v>9</v>
      </c>
      <c r="D19" s="57"/>
      <c r="E19" s="23"/>
      <c r="F19" s="57"/>
    </row>
    <row r="20" spans="1:6" ht="19">
      <c r="A20" s="125"/>
      <c r="B20" s="59"/>
      <c r="C20" s="57"/>
      <c r="D20" s="57"/>
      <c r="E20" s="23"/>
      <c r="F20" s="25"/>
    </row>
    <row r="21" spans="1:6" ht="19">
      <c r="A21" s="128" t="s">
        <v>109</v>
      </c>
      <c r="B21" s="126"/>
      <c r="C21" s="121"/>
      <c r="D21" s="121"/>
      <c r="E21" s="121"/>
    </row>
    <row r="22" spans="1:6" ht="26">
      <c r="A22" s="130" t="s">
        <v>110</v>
      </c>
      <c r="B22" s="129" t="s">
        <v>111</v>
      </c>
      <c r="C22" s="129" t="s">
        <v>112</v>
      </c>
      <c r="D22" s="127" t="s">
        <v>113</v>
      </c>
      <c r="E22" s="122"/>
    </row>
    <row r="23" spans="1:6" ht="33" customHeight="1">
      <c r="A23" s="120"/>
      <c r="B23" s="120"/>
      <c r="C23" s="120"/>
      <c r="D23" s="120"/>
      <c r="E23" s="120"/>
      <c r="F23" s="24" t="s">
        <v>11</v>
      </c>
    </row>
    <row r="24" spans="1:6" ht="13.25" customHeight="1">
      <c r="F24" s="23"/>
    </row>
    <row r="25" spans="1:6" ht="13.25" customHeight="1">
      <c r="F25" s="23"/>
    </row>
  </sheetData>
  <sortState ref="A10:B21">
    <sortCondition ref="B10:B21"/>
  </sortState>
  <mergeCells count="8">
    <mergeCell ref="A23:E23"/>
    <mergeCell ref="B5:D5"/>
    <mergeCell ref="B6:E6"/>
    <mergeCell ref="A1:F1"/>
    <mergeCell ref="B3:E3"/>
    <mergeCell ref="B4:F4"/>
    <mergeCell ref="A7:F7"/>
    <mergeCell ref="A12:C12"/>
  </mergeCells>
  <phoneticPr fontId="2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6"/>
  <sheetViews>
    <sheetView workbookViewId="0">
      <selection activeCell="F94" sqref="F94"/>
    </sheetView>
  </sheetViews>
  <sheetFormatPr baseColWidth="10" defaultColWidth="8.83203125" defaultRowHeight="14"/>
  <cols>
    <col min="1" max="1" width="18.6640625" style="1" customWidth="1"/>
    <col min="2" max="2" width="9" style="1" customWidth="1"/>
    <col min="6" max="6" width="8.83203125" customWidth="1"/>
    <col min="11" max="11" width="11.83203125" customWidth="1"/>
  </cols>
  <sheetData>
    <row r="1" spans="1:15" ht="22">
      <c r="A1" s="105" t="s">
        <v>38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5" ht="18" thickBot="1">
      <c r="F2" s="96"/>
      <c r="G2" s="97"/>
      <c r="H2" s="97"/>
      <c r="I2" s="97"/>
      <c r="J2" s="97"/>
    </row>
    <row r="3" spans="1:15" ht="16" thickTop="1" thickBot="1">
      <c r="A3" s="22" t="s">
        <v>9</v>
      </c>
      <c r="B3" s="102" t="s">
        <v>36</v>
      </c>
      <c r="C3" s="103"/>
      <c r="D3" s="103"/>
      <c r="E3" s="98" t="s">
        <v>7</v>
      </c>
      <c r="F3" s="99"/>
      <c r="G3" s="76"/>
      <c r="H3" s="78"/>
      <c r="I3" s="78"/>
      <c r="J3" s="78"/>
    </row>
    <row r="4" spans="1:15" ht="16" thickTop="1" thickBot="1">
      <c r="A4" s="12" t="s">
        <v>6</v>
      </c>
      <c r="B4" s="12" t="s">
        <v>5</v>
      </c>
      <c r="C4" s="2" t="s">
        <v>4</v>
      </c>
      <c r="D4" s="2" t="s">
        <v>3</v>
      </c>
      <c r="E4" s="2" t="s">
        <v>2</v>
      </c>
      <c r="F4" s="10">
        <v>4</v>
      </c>
    </row>
    <row r="5" spans="1:15" ht="16" thickTop="1" thickBot="1">
      <c r="A5" s="56" t="s">
        <v>58</v>
      </c>
      <c r="B5" s="56">
        <v>2</v>
      </c>
      <c r="C5" s="15">
        <v>47</v>
      </c>
      <c r="D5" s="4">
        <v>47</v>
      </c>
      <c r="E5" s="4">
        <f t="shared" ref="E5:E8" si="0">C5+D5</f>
        <v>94</v>
      </c>
      <c r="F5" s="4"/>
    </row>
    <row r="6" spans="1:15" ht="16" thickTop="1" thickBot="1">
      <c r="A6" s="80" t="s">
        <v>56</v>
      </c>
      <c r="B6" s="56">
        <v>3</v>
      </c>
      <c r="C6" s="15">
        <v>48</v>
      </c>
      <c r="D6" s="4">
        <v>50</v>
      </c>
      <c r="E6" s="4">
        <f t="shared" si="0"/>
        <v>98</v>
      </c>
      <c r="F6" s="9" t="s">
        <v>88</v>
      </c>
    </row>
    <row r="7" spans="1:15" ht="16" thickTop="1" thickBot="1">
      <c r="A7" s="80" t="s">
        <v>52</v>
      </c>
      <c r="B7" s="81">
        <v>4</v>
      </c>
      <c r="C7" s="15">
        <v>47</v>
      </c>
      <c r="D7" s="4">
        <v>42</v>
      </c>
      <c r="E7" s="4">
        <f t="shared" si="0"/>
        <v>89</v>
      </c>
      <c r="F7" s="9"/>
      <c r="J7" s="78"/>
    </row>
    <row r="8" spans="1:15" ht="16" thickTop="1" thickBot="1">
      <c r="A8" s="79" t="s">
        <v>54</v>
      </c>
      <c r="B8" s="56">
        <v>3</v>
      </c>
      <c r="C8" s="61">
        <v>42</v>
      </c>
      <c r="D8" s="4">
        <v>45</v>
      </c>
      <c r="E8" s="4">
        <f t="shared" si="0"/>
        <v>87</v>
      </c>
      <c r="F8" s="4"/>
    </row>
    <row r="9" spans="1:15" ht="16" thickTop="1" thickBot="1">
      <c r="A9" s="74"/>
      <c r="B9" s="99" t="s">
        <v>0</v>
      </c>
      <c r="C9" s="104"/>
      <c r="D9" s="100">
        <f>SUM(E5:E8)-MAX(E5:E8)</f>
        <v>270</v>
      </c>
      <c r="E9" s="100"/>
      <c r="F9" s="101"/>
      <c r="G9" s="76"/>
      <c r="H9" s="78"/>
      <c r="I9" s="78"/>
      <c r="J9" s="78"/>
      <c r="K9" s="78"/>
    </row>
    <row r="10" spans="1:15" ht="15" thickTop="1">
      <c r="B10" s="84"/>
      <c r="C10" s="84"/>
      <c r="D10" s="84"/>
      <c r="E10" s="84"/>
      <c r="F10" s="84"/>
      <c r="G10" s="85"/>
      <c r="H10" s="85"/>
      <c r="I10" s="85"/>
      <c r="J10" s="85"/>
      <c r="N10" s="78"/>
      <c r="O10" s="78"/>
    </row>
    <row r="11" spans="1:15">
      <c r="A11" s="3"/>
      <c r="B11" s="85"/>
      <c r="C11" s="85"/>
      <c r="D11" s="85"/>
      <c r="E11" s="85"/>
      <c r="F11" s="85"/>
      <c r="G11" s="85"/>
      <c r="H11" s="85"/>
      <c r="I11" s="85"/>
      <c r="J11" s="85"/>
    </row>
    <row r="12" spans="1:15">
      <c r="B12" s="3"/>
      <c r="C12" s="18"/>
      <c r="D12" s="18"/>
      <c r="E12" s="18"/>
      <c r="F12" s="18"/>
      <c r="G12" s="18"/>
      <c r="H12" s="18"/>
      <c r="I12" s="18"/>
      <c r="J12" s="18"/>
    </row>
    <row r="13" spans="1:15" ht="15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5" ht="16" thickTop="1" thickBot="1">
      <c r="A14" s="2" t="s">
        <v>9</v>
      </c>
      <c r="B14" s="102" t="s">
        <v>37</v>
      </c>
      <c r="C14" s="103"/>
      <c r="D14" s="103"/>
      <c r="E14" s="98" t="s">
        <v>7</v>
      </c>
      <c r="F14" s="98"/>
    </row>
    <row r="15" spans="1:15" ht="16" thickTop="1" thickBot="1">
      <c r="A15" s="2" t="s">
        <v>6</v>
      </c>
      <c r="B15" s="12" t="s">
        <v>5</v>
      </c>
      <c r="C15" s="2" t="s">
        <v>4</v>
      </c>
      <c r="D15" s="2" t="s">
        <v>3</v>
      </c>
      <c r="E15" s="2" t="s">
        <v>2</v>
      </c>
      <c r="F15" s="10">
        <v>7</v>
      </c>
    </row>
    <row r="16" spans="1:15" ht="16" thickTop="1" thickBot="1">
      <c r="A16" s="56" t="s">
        <v>53</v>
      </c>
      <c r="B16" s="55">
        <v>4</v>
      </c>
      <c r="C16" s="61">
        <v>53</v>
      </c>
      <c r="D16" s="4">
        <v>60</v>
      </c>
      <c r="E16" s="4">
        <f t="shared" ref="E16:E19" si="1">C16+D16</f>
        <v>113</v>
      </c>
      <c r="F16" s="21" t="s">
        <v>88</v>
      </c>
      <c r="G16" s="76"/>
    </row>
    <row r="17" spans="1:14" ht="16" thickTop="1" thickBot="1">
      <c r="A17" s="56" t="s">
        <v>55</v>
      </c>
      <c r="B17" s="55">
        <v>4</v>
      </c>
      <c r="C17" s="61">
        <v>53</v>
      </c>
      <c r="D17" s="4">
        <v>52</v>
      </c>
      <c r="E17" s="4">
        <f t="shared" si="1"/>
        <v>105</v>
      </c>
      <c r="F17" s="4"/>
    </row>
    <row r="18" spans="1:14" ht="16" thickTop="1" thickBot="1">
      <c r="A18" s="56" t="s">
        <v>57</v>
      </c>
      <c r="B18" s="56">
        <v>3</v>
      </c>
      <c r="C18" s="46">
        <v>46</v>
      </c>
      <c r="D18" s="4">
        <v>46</v>
      </c>
      <c r="E18" s="4">
        <f t="shared" si="1"/>
        <v>92</v>
      </c>
      <c r="F18" s="4"/>
    </row>
    <row r="19" spans="1:14" ht="16" thickTop="1" thickBot="1">
      <c r="A19" s="56" t="s">
        <v>59</v>
      </c>
      <c r="B19" s="56">
        <v>2</v>
      </c>
      <c r="C19" s="46">
        <v>48</v>
      </c>
      <c r="D19" s="4">
        <v>40</v>
      </c>
      <c r="E19" s="4">
        <f t="shared" si="1"/>
        <v>88</v>
      </c>
      <c r="F19" s="21"/>
      <c r="G19" s="76"/>
    </row>
    <row r="20" spans="1:14" ht="16" thickTop="1" thickBot="1">
      <c r="A20" s="64"/>
      <c r="B20" s="94" t="s">
        <v>0</v>
      </c>
      <c r="C20" s="95"/>
      <c r="D20" s="112">
        <f>SUM(E16:E19)-MAX(E16:E19)</f>
        <v>285</v>
      </c>
      <c r="E20" s="112"/>
      <c r="F20" s="112"/>
    </row>
    <row r="21" spans="1:14" ht="15" thickTop="1">
      <c r="A21" s="18"/>
      <c r="B21" s="72"/>
      <c r="C21" s="72"/>
      <c r="D21" s="18"/>
      <c r="E21" s="18"/>
      <c r="F21" s="18"/>
      <c r="G21" s="18"/>
      <c r="H21" s="18"/>
      <c r="I21" s="18"/>
      <c r="J21" s="18"/>
      <c r="N21" s="78"/>
    </row>
    <row r="22" spans="1:14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4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4" ht="15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4" ht="16" thickTop="1" thickBot="1">
      <c r="A25" s="2" t="s">
        <v>9</v>
      </c>
      <c r="B25" s="102" t="s">
        <v>90</v>
      </c>
      <c r="C25" s="103"/>
      <c r="D25" s="103"/>
      <c r="E25" s="99" t="s">
        <v>7</v>
      </c>
      <c r="F25" s="104"/>
    </row>
    <row r="26" spans="1:14" ht="16" thickTop="1" thickBot="1">
      <c r="A26" s="2" t="s">
        <v>6</v>
      </c>
      <c r="B26" s="2" t="s">
        <v>5</v>
      </c>
      <c r="C26" s="2" t="s">
        <v>4</v>
      </c>
      <c r="D26" s="2" t="s">
        <v>3</v>
      </c>
      <c r="E26" s="2" t="s">
        <v>2</v>
      </c>
      <c r="F26" s="10">
        <v>8</v>
      </c>
    </row>
    <row r="27" spans="1:14" ht="16" thickTop="1" thickBot="1">
      <c r="A27" s="56" t="s">
        <v>60</v>
      </c>
      <c r="B27" s="56">
        <v>2</v>
      </c>
      <c r="C27" s="4">
        <v>48</v>
      </c>
      <c r="D27" s="4">
        <v>46</v>
      </c>
      <c r="E27" s="4">
        <f t="shared" ref="E27:E28" si="2">C27+D27</f>
        <v>94</v>
      </c>
      <c r="F27" s="4"/>
    </row>
    <row r="28" spans="1:14" ht="16" thickTop="1" thickBot="1">
      <c r="A28" s="56" t="s">
        <v>61</v>
      </c>
      <c r="B28" s="56">
        <v>2</v>
      </c>
      <c r="C28" s="4">
        <v>55</v>
      </c>
      <c r="D28" s="4">
        <v>61</v>
      </c>
      <c r="E28" s="4">
        <f t="shared" si="2"/>
        <v>116</v>
      </c>
      <c r="F28" s="4"/>
    </row>
    <row r="29" spans="1:14" ht="16" thickTop="1" thickBot="1">
      <c r="A29" s="56" t="s">
        <v>62</v>
      </c>
      <c r="B29" s="6">
        <v>2</v>
      </c>
      <c r="C29" s="4">
        <v>39</v>
      </c>
      <c r="D29" s="4">
        <v>39</v>
      </c>
      <c r="E29" s="4">
        <v>78</v>
      </c>
      <c r="F29" s="4"/>
    </row>
    <row r="30" spans="1:14" ht="16" thickTop="1" thickBot="1">
      <c r="A30" s="56"/>
      <c r="B30" s="6"/>
      <c r="C30" s="4"/>
      <c r="D30" s="4"/>
      <c r="E30" s="4"/>
      <c r="F30" s="9"/>
      <c r="H30" s="78"/>
    </row>
    <row r="31" spans="1:14" ht="16" thickTop="1" thickBot="1">
      <c r="A31" s="3"/>
      <c r="B31" s="114" t="s">
        <v>0</v>
      </c>
      <c r="C31" s="95"/>
      <c r="D31" s="109">
        <f>SUM(E27:E30)</f>
        <v>288</v>
      </c>
      <c r="E31" s="110"/>
      <c r="F31" s="111"/>
      <c r="J31" s="78"/>
    </row>
    <row r="32" spans="1:14" ht="15" thickTop="1">
      <c r="A32" s="18"/>
      <c r="B32" s="72"/>
      <c r="C32" s="72"/>
      <c r="D32" s="18"/>
      <c r="E32" s="18"/>
      <c r="F32" s="18"/>
      <c r="G32" s="18"/>
      <c r="H32" s="18"/>
      <c r="I32" s="18"/>
      <c r="J32" s="18"/>
      <c r="N32" s="78"/>
    </row>
    <row r="35" spans="1:9" ht="15" thickBot="1"/>
    <row r="36" spans="1:9" ht="16" thickTop="1" thickBot="1">
      <c r="A36" s="39" t="s">
        <v>9</v>
      </c>
      <c r="B36" s="102" t="s">
        <v>19</v>
      </c>
      <c r="C36" s="103"/>
      <c r="D36" s="103"/>
      <c r="E36" s="104" t="s">
        <v>7</v>
      </c>
      <c r="F36" s="98"/>
    </row>
    <row r="37" spans="1:9" ht="16" thickTop="1" thickBot="1">
      <c r="A37" s="2" t="s">
        <v>6</v>
      </c>
      <c r="B37" s="13" t="s">
        <v>5</v>
      </c>
      <c r="C37" s="13" t="s">
        <v>4</v>
      </c>
      <c r="D37" s="13" t="s">
        <v>3</v>
      </c>
      <c r="E37" s="2" t="s">
        <v>2</v>
      </c>
      <c r="F37" s="10">
        <v>3</v>
      </c>
    </row>
    <row r="38" spans="1:9" ht="16" thickTop="1" thickBot="1">
      <c r="A38" s="56" t="s">
        <v>25</v>
      </c>
      <c r="B38" s="20">
        <v>3</v>
      </c>
      <c r="C38" s="48">
        <v>40</v>
      </c>
      <c r="D38" s="51">
        <v>46</v>
      </c>
      <c r="E38" s="51">
        <f>C38+D38</f>
        <v>86</v>
      </c>
      <c r="F38" s="51"/>
    </row>
    <row r="39" spans="1:9" ht="16" thickTop="1" thickBot="1">
      <c r="A39" s="56" t="s">
        <v>24</v>
      </c>
      <c r="B39" s="40">
        <v>3</v>
      </c>
      <c r="C39" s="48">
        <v>41</v>
      </c>
      <c r="D39" s="51">
        <v>40</v>
      </c>
      <c r="E39" s="51">
        <f>C39+D39</f>
        <v>81</v>
      </c>
      <c r="F39" s="19"/>
      <c r="G39" s="76"/>
    </row>
    <row r="40" spans="1:9" ht="16" thickTop="1" thickBot="1">
      <c r="A40" s="6" t="s">
        <v>41</v>
      </c>
      <c r="B40" s="73">
        <v>1</v>
      </c>
      <c r="C40" s="48">
        <v>47</v>
      </c>
      <c r="D40" s="51">
        <v>47</v>
      </c>
      <c r="E40" s="51">
        <f>C40+D40</f>
        <v>94</v>
      </c>
      <c r="F40" s="86" t="s">
        <v>88</v>
      </c>
    </row>
    <row r="41" spans="1:9" ht="16" thickTop="1" thickBot="1">
      <c r="A41" s="56" t="s">
        <v>23</v>
      </c>
      <c r="B41" s="73">
        <v>4</v>
      </c>
      <c r="C41" s="48">
        <v>44</v>
      </c>
      <c r="D41" s="51">
        <v>45</v>
      </c>
      <c r="E41" s="42">
        <v>89</v>
      </c>
      <c r="F41" s="18"/>
      <c r="G41" s="76"/>
    </row>
    <row r="42" spans="1:9" ht="16" thickTop="1" thickBot="1">
      <c r="A42" s="16"/>
      <c r="B42" s="94" t="s">
        <v>0</v>
      </c>
      <c r="C42" s="95"/>
      <c r="D42" s="109">
        <f>SUM(E38:E41)-MAX(E38:E41)</f>
        <v>256</v>
      </c>
      <c r="E42" s="110"/>
      <c r="F42" s="111"/>
      <c r="H42" s="78"/>
      <c r="I42" s="78"/>
    </row>
    <row r="43" spans="1:9" ht="15" thickTop="1">
      <c r="B43" s="74"/>
      <c r="C43" s="75"/>
      <c r="F43" s="75"/>
      <c r="H43" s="78"/>
      <c r="I43" s="78"/>
    </row>
    <row r="46" spans="1:9" ht="15" thickBot="1"/>
    <row r="47" spans="1:9" ht="16" thickTop="1" thickBot="1">
      <c r="A47" s="49" t="s">
        <v>9</v>
      </c>
      <c r="B47" s="113" t="s">
        <v>20</v>
      </c>
      <c r="C47" s="107"/>
      <c r="D47" s="108"/>
      <c r="E47" s="99" t="s">
        <v>7</v>
      </c>
      <c r="F47" s="104"/>
    </row>
    <row r="48" spans="1:9" ht="18" customHeight="1" thickTop="1" thickBot="1">
      <c r="A48" s="49" t="s">
        <v>6</v>
      </c>
      <c r="B48" s="49" t="s">
        <v>5</v>
      </c>
      <c r="C48" s="49" t="s">
        <v>4</v>
      </c>
      <c r="D48" s="49" t="s">
        <v>3</v>
      </c>
      <c r="E48" s="49" t="s">
        <v>2</v>
      </c>
      <c r="F48" s="10">
        <v>9</v>
      </c>
    </row>
    <row r="49" spans="1:15" ht="19" hidden="1" customHeight="1" thickTop="1" thickBot="1">
      <c r="A49" s="56" t="s">
        <v>26</v>
      </c>
      <c r="B49" s="17">
        <v>3</v>
      </c>
      <c r="C49" s="4">
        <v>44</v>
      </c>
      <c r="D49" s="4">
        <v>47</v>
      </c>
      <c r="E49" s="4">
        <f t="shared" ref="E49:E51" si="3">C49+D49</f>
        <v>91</v>
      </c>
      <c r="F49" s="9"/>
    </row>
    <row r="50" spans="1:15" ht="16" thickTop="1" thickBot="1">
      <c r="A50" s="6" t="s">
        <v>42</v>
      </c>
      <c r="B50" s="55">
        <v>4</v>
      </c>
      <c r="C50" s="61">
        <v>46</v>
      </c>
      <c r="D50" s="4">
        <v>46</v>
      </c>
      <c r="E50" s="4">
        <f t="shared" si="3"/>
        <v>92</v>
      </c>
      <c r="F50" s="63"/>
    </row>
    <row r="51" spans="1:15" ht="16" thickTop="1" thickBot="1">
      <c r="A51" s="14" t="s">
        <v>46</v>
      </c>
      <c r="B51" s="14">
        <v>2</v>
      </c>
      <c r="C51" s="4">
        <v>50</v>
      </c>
      <c r="D51" s="4">
        <v>50</v>
      </c>
      <c r="E51" s="4">
        <f t="shared" si="3"/>
        <v>100</v>
      </c>
      <c r="F51" s="9"/>
    </row>
    <row r="52" spans="1:15" ht="16" thickTop="1" thickBot="1">
      <c r="A52" s="56" t="s">
        <v>21</v>
      </c>
      <c r="B52" s="56">
        <v>3</v>
      </c>
      <c r="C52" s="4">
        <v>42</v>
      </c>
      <c r="D52" s="4">
        <v>55</v>
      </c>
      <c r="E52" s="4">
        <v>97</v>
      </c>
      <c r="F52" s="4"/>
    </row>
    <row r="53" spans="1:15" ht="16" thickTop="1" thickBot="1">
      <c r="A53" s="6" t="s">
        <v>44</v>
      </c>
      <c r="B53" s="56">
        <v>2</v>
      </c>
      <c r="C53" s="4">
        <v>58</v>
      </c>
      <c r="D53" s="4">
        <v>61</v>
      </c>
      <c r="E53" s="4">
        <f>C53+D53</f>
        <v>119</v>
      </c>
      <c r="F53" s="86" t="s">
        <v>1</v>
      </c>
    </row>
    <row r="54" spans="1:15" ht="16" thickTop="1" thickBot="1">
      <c r="A54" s="16"/>
      <c r="B54" s="99" t="s">
        <v>0</v>
      </c>
      <c r="C54" s="104"/>
      <c r="D54" s="112">
        <f>SUM(E50:E53)-MIN(E50:E53)</f>
        <v>316</v>
      </c>
      <c r="E54" s="112"/>
      <c r="F54" s="112"/>
    </row>
    <row r="55" spans="1:15" ht="15" thickTop="1"/>
    <row r="56" spans="1:15">
      <c r="N56" s="78"/>
    </row>
    <row r="58" spans="1:15" ht="15" thickBot="1">
      <c r="O58" s="78"/>
    </row>
    <row r="59" spans="1:15" ht="16" thickTop="1" thickBot="1">
      <c r="A59" s="49" t="s">
        <v>9</v>
      </c>
      <c r="B59" s="113" t="s">
        <v>10</v>
      </c>
      <c r="C59" s="107"/>
      <c r="D59" s="108"/>
      <c r="E59" s="99" t="s">
        <v>7</v>
      </c>
      <c r="F59" s="104"/>
      <c r="K59" s="78"/>
    </row>
    <row r="60" spans="1:15" ht="16" thickTop="1" thickBot="1">
      <c r="A60" s="49" t="s">
        <v>6</v>
      </c>
      <c r="B60" s="49" t="s">
        <v>5</v>
      </c>
      <c r="C60" s="49" t="s">
        <v>4</v>
      </c>
      <c r="D60" s="49" t="s">
        <v>3</v>
      </c>
      <c r="E60" s="49" t="s">
        <v>2</v>
      </c>
      <c r="F60" s="10">
        <v>1</v>
      </c>
    </row>
    <row r="61" spans="1:15" ht="16" thickTop="1" thickBot="1">
      <c r="A61" s="56" t="s">
        <v>45</v>
      </c>
      <c r="B61" s="6">
        <v>1</v>
      </c>
      <c r="C61" s="4">
        <v>41</v>
      </c>
      <c r="D61" s="4">
        <v>40</v>
      </c>
      <c r="E61" s="4">
        <f t="shared" ref="E61:E63" si="4">C61+D61</f>
        <v>81</v>
      </c>
      <c r="F61" s="9"/>
      <c r="L61" s="78"/>
    </row>
    <row r="62" spans="1:15" ht="16" thickTop="1" thickBot="1">
      <c r="A62" s="56" t="s">
        <v>47</v>
      </c>
      <c r="B62" s="6">
        <v>1</v>
      </c>
      <c r="C62" s="4">
        <v>41</v>
      </c>
      <c r="D62" s="4">
        <v>42</v>
      </c>
      <c r="E62" s="4">
        <f t="shared" si="4"/>
        <v>83</v>
      </c>
      <c r="F62" s="50"/>
    </row>
    <row r="63" spans="1:15" ht="16" thickTop="1" thickBot="1">
      <c r="A63" s="56" t="s">
        <v>43</v>
      </c>
      <c r="B63" s="8">
        <v>3</v>
      </c>
      <c r="C63" s="4">
        <v>43</v>
      </c>
      <c r="D63" s="4">
        <v>43</v>
      </c>
      <c r="E63" s="4">
        <f t="shared" si="4"/>
        <v>86</v>
      </c>
      <c r="F63" s="4"/>
    </row>
    <row r="64" spans="1:15" ht="16" thickTop="1" thickBot="1">
      <c r="A64" s="56" t="s">
        <v>27</v>
      </c>
      <c r="B64" s="6">
        <v>1</v>
      </c>
      <c r="C64" s="4">
        <v>44</v>
      </c>
      <c r="D64" s="4">
        <v>53</v>
      </c>
      <c r="E64" s="4">
        <v>97</v>
      </c>
      <c r="F64" s="86" t="s">
        <v>88</v>
      </c>
    </row>
    <row r="65" spans="1:10" ht="16" thickTop="1" thickBot="1">
      <c r="A65" s="53"/>
      <c r="B65" s="114" t="s">
        <v>0</v>
      </c>
      <c r="C65" s="95"/>
      <c r="D65" s="109">
        <f>SUM(E61:E64)-MAX(E61:E64)</f>
        <v>250</v>
      </c>
      <c r="E65" s="110"/>
      <c r="F65" s="111"/>
    </row>
    <row r="66" spans="1:10" ht="15" thickTop="1">
      <c r="B66" s="74"/>
      <c r="C66" s="75"/>
    </row>
    <row r="69" spans="1:10" ht="15" thickBot="1"/>
    <row r="70" spans="1:10" ht="16" thickTop="1" thickBot="1">
      <c r="A70" s="62" t="s">
        <v>9</v>
      </c>
      <c r="B70" s="113" t="s">
        <v>8</v>
      </c>
      <c r="C70" s="107"/>
      <c r="D70" s="108"/>
      <c r="E70" s="99" t="s">
        <v>7</v>
      </c>
      <c r="F70" s="104"/>
    </row>
    <row r="71" spans="1:10" ht="16" thickTop="1" thickBot="1">
      <c r="A71" s="13" t="s">
        <v>6</v>
      </c>
      <c r="B71" s="11" t="s">
        <v>5</v>
      </c>
      <c r="C71" s="2" t="s">
        <v>4</v>
      </c>
      <c r="D71" s="2" t="s">
        <v>3</v>
      </c>
      <c r="E71" s="2" t="s">
        <v>2</v>
      </c>
      <c r="F71" s="10">
        <v>6</v>
      </c>
      <c r="G71" s="76"/>
    </row>
    <row r="72" spans="1:10" ht="16" thickTop="1" thickBot="1">
      <c r="A72" s="47" t="s">
        <v>28</v>
      </c>
      <c r="B72" s="7">
        <v>3</v>
      </c>
      <c r="C72" s="4">
        <v>48</v>
      </c>
      <c r="D72" s="4">
        <v>50</v>
      </c>
      <c r="E72" s="4">
        <f t="shared" ref="E72:E74" si="5">C72+D72</f>
        <v>98</v>
      </c>
      <c r="F72" s="63"/>
      <c r="G72" s="76"/>
    </row>
    <row r="73" spans="1:10" ht="16" thickTop="1" thickBot="1">
      <c r="A73" s="47" t="s">
        <v>29</v>
      </c>
      <c r="B73" s="5">
        <v>2</v>
      </c>
      <c r="C73" s="4">
        <v>40</v>
      </c>
      <c r="D73" s="4">
        <v>40</v>
      </c>
      <c r="E73" s="4">
        <f t="shared" si="5"/>
        <v>80</v>
      </c>
      <c r="G73" s="76"/>
    </row>
    <row r="74" spans="1:10" ht="16" thickTop="1" thickBot="1">
      <c r="A74" s="47" t="s">
        <v>30</v>
      </c>
      <c r="B74" s="7">
        <v>1</v>
      </c>
      <c r="C74" s="4">
        <v>48</v>
      </c>
      <c r="D74" s="4">
        <v>50</v>
      </c>
      <c r="E74" s="4">
        <f t="shared" si="5"/>
        <v>98</v>
      </c>
      <c r="F74" s="86" t="s">
        <v>88</v>
      </c>
    </row>
    <row r="75" spans="1:10" ht="16" thickTop="1" thickBot="1">
      <c r="A75" s="56" t="s">
        <v>49</v>
      </c>
      <c r="B75" s="5">
        <v>1</v>
      </c>
      <c r="C75" s="4">
        <v>51</v>
      </c>
      <c r="D75" s="4">
        <v>44</v>
      </c>
      <c r="E75" s="4">
        <v>95</v>
      </c>
      <c r="F75" s="9"/>
    </row>
    <row r="76" spans="1:10" ht="16" thickTop="1" thickBot="1">
      <c r="B76" s="99" t="s">
        <v>0</v>
      </c>
      <c r="C76" s="104"/>
      <c r="D76" s="109">
        <f>SUM(E72:E75)-MAX(E72:E75)</f>
        <v>273</v>
      </c>
      <c r="E76" s="110"/>
      <c r="F76" s="111"/>
      <c r="H76" s="78"/>
      <c r="I76" s="78"/>
      <c r="J76" s="78"/>
    </row>
    <row r="77" spans="1:10" ht="15" thickTop="1">
      <c r="B77" s="77"/>
      <c r="H77" s="78"/>
      <c r="I77" s="78"/>
      <c r="J77" s="78"/>
    </row>
    <row r="80" spans="1:10" ht="15" thickBot="1"/>
    <row r="81" spans="1:10" ht="16" thickTop="1" thickBot="1">
      <c r="A81" s="43" t="s">
        <v>9</v>
      </c>
      <c r="B81" s="106" t="s">
        <v>22</v>
      </c>
      <c r="C81" s="107"/>
      <c r="D81" s="108"/>
      <c r="E81" s="99" t="s">
        <v>7</v>
      </c>
      <c r="F81" s="104"/>
    </row>
    <row r="82" spans="1:10" ht="16" thickTop="1" thickBot="1">
      <c r="A82" s="43" t="s">
        <v>6</v>
      </c>
      <c r="B82" s="43" t="s">
        <v>5</v>
      </c>
      <c r="C82" s="38" t="s">
        <v>4</v>
      </c>
      <c r="D82" s="38" t="s">
        <v>3</v>
      </c>
      <c r="E82" s="38" t="s">
        <v>2</v>
      </c>
      <c r="F82" s="10">
        <v>2</v>
      </c>
    </row>
    <row r="83" spans="1:10" ht="16" thickTop="1" thickBot="1">
      <c r="A83" s="47" t="s">
        <v>31</v>
      </c>
      <c r="B83" s="6">
        <v>3</v>
      </c>
      <c r="C83" s="37">
        <v>42</v>
      </c>
      <c r="D83" s="37">
        <v>43</v>
      </c>
      <c r="E83" s="37">
        <f t="shared" ref="E83:E84" si="6">C83+D83</f>
        <v>85</v>
      </c>
      <c r="F83" s="37"/>
    </row>
    <row r="84" spans="1:10" ht="14.25" customHeight="1" thickTop="1" thickBot="1">
      <c r="A84" s="56" t="s">
        <v>51</v>
      </c>
      <c r="B84" s="6">
        <v>1</v>
      </c>
      <c r="C84" s="37">
        <v>34</v>
      </c>
      <c r="D84" s="37">
        <v>43</v>
      </c>
      <c r="E84" s="37">
        <f t="shared" si="6"/>
        <v>77</v>
      </c>
      <c r="F84" s="44"/>
    </row>
    <row r="85" spans="1:10" ht="16" thickTop="1" thickBot="1">
      <c r="A85" s="56" t="s">
        <v>48</v>
      </c>
      <c r="B85" s="45">
        <v>3</v>
      </c>
      <c r="C85" s="45">
        <v>47</v>
      </c>
      <c r="D85" s="45">
        <v>44</v>
      </c>
      <c r="E85" s="45">
        <f t="shared" ref="E85:E86" si="7">C85+D85</f>
        <v>91</v>
      </c>
      <c r="F85" s="45"/>
    </row>
    <row r="86" spans="1:10" ht="16" thickTop="1" thickBot="1">
      <c r="A86" s="56" t="s">
        <v>50</v>
      </c>
      <c r="B86" s="47">
        <v>3</v>
      </c>
      <c r="C86" s="45">
        <v>48</v>
      </c>
      <c r="D86" s="45">
        <v>50</v>
      </c>
      <c r="E86" s="45">
        <f t="shared" si="7"/>
        <v>98</v>
      </c>
      <c r="F86" s="36" t="s">
        <v>1</v>
      </c>
    </row>
    <row r="87" spans="1:10" ht="16" thickTop="1" thickBot="1">
      <c r="A87" s="16"/>
      <c r="B87" s="117" t="s">
        <v>32</v>
      </c>
      <c r="C87" s="118"/>
      <c r="D87" s="109">
        <f>SUM(E83:E86)-MAX(E83:E86)</f>
        <v>253</v>
      </c>
      <c r="E87" s="110"/>
      <c r="F87" s="111"/>
      <c r="H87" s="78"/>
      <c r="I87" s="78"/>
      <c r="J87" s="78"/>
    </row>
    <row r="88" spans="1:10" ht="15" thickTop="1">
      <c r="B88" s="74"/>
      <c r="C88" s="75"/>
      <c r="H88" s="78"/>
      <c r="I88" s="78"/>
      <c r="J88" s="78"/>
    </row>
    <row r="89" spans="1:10">
      <c r="B89" s="77"/>
      <c r="C89" s="78"/>
      <c r="H89" s="78"/>
      <c r="I89" s="78"/>
      <c r="J89" s="78"/>
    </row>
    <row r="90" spans="1:10">
      <c r="B90" s="77"/>
      <c r="C90" s="78"/>
      <c r="H90" s="78"/>
      <c r="I90" s="78"/>
      <c r="J90" s="78"/>
    </row>
    <row r="91" spans="1:10" ht="15" thickBot="1">
      <c r="I91" s="78"/>
      <c r="J91" s="78"/>
    </row>
    <row r="92" spans="1:10" ht="16" thickTop="1" thickBot="1">
      <c r="A92" s="49" t="s">
        <v>9</v>
      </c>
      <c r="B92" s="106" t="s">
        <v>33</v>
      </c>
      <c r="C92" s="107"/>
      <c r="D92" s="108"/>
      <c r="E92" s="99" t="s">
        <v>7</v>
      </c>
      <c r="F92" s="104"/>
      <c r="G92" s="78"/>
    </row>
    <row r="93" spans="1:10" ht="16" thickTop="1" thickBot="1">
      <c r="A93" s="49" t="s">
        <v>6</v>
      </c>
      <c r="B93" s="49" t="s">
        <v>5</v>
      </c>
      <c r="C93" s="49" t="s">
        <v>4</v>
      </c>
      <c r="D93" s="49" t="s">
        <v>3</v>
      </c>
      <c r="E93" s="49" t="s">
        <v>2</v>
      </c>
      <c r="F93" s="10">
        <v>5</v>
      </c>
    </row>
    <row r="94" spans="1:10" ht="16" thickTop="1" thickBot="1">
      <c r="A94" s="52" t="s">
        <v>35</v>
      </c>
      <c r="B94" s="6">
        <v>3</v>
      </c>
      <c r="C94" s="51">
        <v>40</v>
      </c>
      <c r="D94" s="51">
        <v>45</v>
      </c>
      <c r="E94" s="51">
        <f t="shared" ref="E94:E97" si="8">C94+D94</f>
        <v>85</v>
      </c>
      <c r="F94" s="50"/>
    </row>
    <row r="95" spans="1:10" ht="16" thickTop="1" thickBot="1">
      <c r="A95" s="56" t="s">
        <v>39</v>
      </c>
      <c r="B95" s="6">
        <v>3</v>
      </c>
      <c r="C95" s="51">
        <v>43</v>
      </c>
      <c r="D95" s="51">
        <v>51</v>
      </c>
      <c r="E95" s="51">
        <f t="shared" si="8"/>
        <v>94</v>
      </c>
      <c r="F95" s="51"/>
    </row>
    <row r="96" spans="1:10" ht="16" thickTop="1" thickBot="1">
      <c r="A96" s="56" t="s">
        <v>40</v>
      </c>
      <c r="B96" s="51">
        <v>3</v>
      </c>
      <c r="C96" s="51">
        <v>51</v>
      </c>
      <c r="D96" s="51">
        <v>52</v>
      </c>
      <c r="E96" s="51">
        <f t="shared" si="8"/>
        <v>103</v>
      </c>
      <c r="F96" s="86" t="s">
        <v>1</v>
      </c>
    </row>
    <row r="97" spans="1:12" ht="16" thickTop="1" thickBot="1">
      <c r="A97" s="52" t="s">
        <v>34</v>
      </c>
      <c r="B97" s="52">
        <v>2</v>
      </c>
      <c r="C97" s="51">
        <v>49</v>
      </c>
      <c r="D97" s="51">
        <v>42</v>
      </c>
      <c r="E97" s="51">
        <f t="shared" si="8"/>
        <v>91</v>
      </c>
      <c r="F97" s="50"/>
      <c r="H97" s="78"/>
      <c r="I97" s="78"/>
      <c r="J97" s="78"/>
    </row>
    <row r="98" spans="1:12" ht="16" thickTop="1" thickBot="1">
      <c r="B98" s="115" t="s">
        <v>32</v>
      </c>
      <c r="C98" s="116"/>
      <c r="D98" s="109">
        <f>SUM(E94:E97)-MAX(E94:E97)</f>
        <v>270</v>
      </c>
      <c r="E98" s="110"/>
      <c r="F98" s="111"/>
      <c r="H98" s="78"/>
      <c r="I98" s="78"/>
      <c r="J98" s="78"/>
    </row>
    <row r="99" spans="1:12" ht="15" thickTop="1">
      <c r="B99" s="74"/>
      <c r="C99" s="75"/>
    </row>
    <row r="101" spans="1:12">
      <c r="J101" s="78"/>
    </row>
    <row r="102" spans="1:12">
      <c r="K102" s="78"/>
      <c r="L102" s="78"/>
    </row>
    <row r="104" spans="1:12">
      <c r="J104" s="78"/>
    </row>
    <row r="105" spans="1:12">
      <c r="K105" s="78"/>
    </row>
    <row r="106" spans="1:12" ht="15.75" customHeight="1"/>
  </sheetData>
  <mergeCells count="38">
    <mergeCell ref="B36:D36"/>
    <mergeCell ref="B14:D14"/>
    <mergeCell ref="E25:F25"/>
    <mergeCell ref="D42:F42"/>
    <mergeCell ref="B42:C42"/>
    <mergeCell ref="B92:D92"/>
    <mergeCell ref="E92:F92"/>
    <mergeCell ref="E70:F70"/>
    <mergeCell ref="B76:C76"/>
    <mergeCell ref="B70:D70"/>
    <mergeCell ref="B87:C87"/>
    <mergeCell ref="B98:C98"/>
    <mergeCell ref="B47:D47"/>
    <mergeCell ref="E47:F47"/>
    <mergeCell ref="B54:C54"/>
    <mergeCell ref="D98:F98"/>
    <mergeCell ref="A1:J1"/>
    <mergeCell ref="B81:D81"/>
    <mergeCell ref="E81:F81"/>
    <mergeCell ref="D87:F87"/>
    <mergeCell ref="D76:F76"/>
    <mergeCell ref="D31:F31"/>
    <mergeCell ref="D65:F65"/>
    <mergeCell ref="D54:F54"/>
    <mergeCell ref="B59:D59"/>
    <mergeCell ref="B65:C65"/>
    <mergeCell ref="E59:F59"/>
    <mergeCell ref="B25:D25"/>
    <mergeCell ref="B31:C31"/>
    <mergeCell ref="E36:F36"/>
    <mergeCell ref="E14:F14"/>
    <mergeCell ref="D20:F20"/>
    <mergeCell ref="B20:C20"/>
    <mergeCell ref="F2:J2"/>
    <mergeCell ref="E3:F3"/>
    <mergeCell ref="D9:F9"/>
    <mergeCell ref="B3:D3"/>
    <mergeCell ref="B9:C9"/>
  </mergeCells>
  <phoneticPr fontId="2"/>
  <printOptions horizontalCentered="1" verticalCentered="1"/>
  <pageMargins left="1.6535433070866143" right="0.78740157480314965" top="0.6692913385826772" bottom="0.98425196850393704" header="0.51181102362204722" footer="0.51181102362204722"/>
  <pageSetup paperSize="9" scale="90" orientation="landscape" horizontalDpi="4294967294" vertic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zoomScale="98" zoomScaleNormal="98" zoomScalePageLayoutView="150" workbookViewId="0">
      <selection activeCell="A18" sqref="A18:E19"/>
    </sheetView>
  </sheetViews>
  <sheetFormatPr baseColWidth="10" defaultColWidth="13" defaultRowHeight="14"/>
  <cols>
    <col min="1" max="1" width="23.6640625" customWidth="1"/>
  </cols>
  <sheetData>
    <row r="1" spans="1:6" ht="24">
      <c r="A1" s="90" t="s">
        <v>107</v>
      </c>
      <c r="B1" s="90"/>
      <c r="C1" s="90"/>
      <c r="D1" s="90"/>
      <c r="E1" s="90"/>
      <c r="F1" s="90"/>
    </row>
    <row r="2" spans="1:6" ht="13" customHeight="1">
      <c r="A2" s="34"/>
      <c r="B2" s="35"/>
      <c r="C2" s="35"/>
      <c r="D2" s="35"/>
      <c r="E2" s="35"/>
      <c r="F2" s="34"/>
    </row>
    <row r="3" spans="1:6" ht="22" customHeight="1">
      <c r="A3" s="32" t="s">
        <v>18</v>
      </c>
      <c r="B3" s="91" t="s">
        <v>17</v>
      </c>
      <c r="C3" s="91"/>
      <c r="D3" s="91"/>
      <c r="E3" s="91"/>
      <c r="F3" s="32"/>
    </row>
    <row r="4" spans="1:6" ht="15">
      <c r="A4" s="32" t="s">
        <v>16</v>
      </c>
      <c r="B4" s="91" t="s">
        <v>108</v>
      </c>
      <c r="C4" s="91"/>
      <c r="D4" s="91"/>
      <c r="E4" s="91"/>
      <c r="F4" s="91"/>
    </row>
    <row r="5" spans="1:6" ht="15">
      <c r="A5" s="32" t="s">
        <v>15</v>
      </c>
      <c r="B5" s="33" t="s">
        <v>93</v>
      </c>
      <c r="C5" s="33"/>
      <c r="D5" s="33"/>
      <c r="E5" s="33"/>
      <c r="F5" s="33"/>
    </row>
    <row r="6" spans="1:6" ht="15">
      <c r="A6" s="32" t="s">
        <v>14</v>
      </c>
      <c r="B6" s="33" t="s">
        <v>96</v>
      </c>
      <c r="C6" s="33"/>
      <c r="D6" s="33"/>
      <c r="E6" s="33"/>
      <c r="F6" s="32"/>
    </row>
    <row r="7" spans="1:6" ht="15">
      <c r="A7" s="89" t="s">
        <v>94</v>
      </c>
      <c r="B7" s="89"/>
      <c r="C7" s="89"/>
      <c r="D7" s="89"/>
      <c r="E7" s="89"/>
      <c r="F7" s="89"/>
    </row>
    <row r="8" spans="1:6" ht="15">
      <c r="A8" s="54"/>
      <c r="B8" s="54"/>
      <c r="C8" s="54"/>
      <c r="D8" s="54"/>
      <c r="E8" s="54"/>
      <c r="F8" s="54"/>
    </row>
    <row r="9" spans="1:6" ht="19">
      <c r="A9" s="30" t="s">
        <v>9</v>
      </c>
      <c r="B9" s="30" t="s">
        <v>13</v>
      </c>
      <c r="C9" s="30" t="s">
        <v>12</v>
      </c>
      <c r="D9" s="30"/>
      <c r="F9" s="78"/>
    </row>
    <row r="10" spans="1:6" ht="19">
      <c r="A10" s="29" t="s">
        <v>114</v>
      </c>
      <c r="B10" s="41">
        <v>238</v>
      </c>
      <c r="C10" s="26">
        <v>1</v>
      </c>
      <c r="D10" s="27"/>
      <c r="F10" s="25"/>
    </row>
    <row r="11" spans="1:6" ht="19">
      <c r="A11" s="29" t="s">
        <v>115</v>
      </c>
      <c r="B11" s="59">
        <v>240</v>
      </c>
      <c r="C11" s="26">
        <v>2</v>
      </c>
      <c r="D11" s="27"/>
      <c r="F11" s="25"/>
    </row>
    <row r="12" spans="1:6" ht="19">
      <c r="A12" s="29" t="s">
        <v>116</v>
      </c>
      <c r="B12" s="27">
        <v>246</v>
      </c>
      <c r="C12" s="26">
        <v>3</v>
      </c>
      <c r="D12" s="27"/>
      <c r="F12" s="25"/>
    </row>
    <row r="13" spans="1:6" ht="19">
      <c r="A13" s="29" t="s">
        <v>117</v>
      </c>
      <c r="B13" s="27">
        <v>258</v>
      </c>
      <c r="C13" s="26">
        <v>4</v>
      </c>
      <c r="D13" s="27"/>
      <c r="F13" s="25"/>
    </row>
    <row r="14" spans="1:6" ht="19">
      <c r="A14" s="28" t="s">
        <v>118</v>
      </c>
      <c r="B14" s="29">
        <v>371</v>
      </c>
      <c r="C14" s="26">
        <v>5</v>
      </c>
      <c r="D14" s="27"/>
      <c r="F14" s="78"/>
    </row>
    <row r="15" spans="1:6" ht="19">
      <c r="A15" s="27"/>
      <c r="B15" s="27"/>
      <c r="C15" s="26"/>
      <c r="D15" s="27"/>
      <c r="F15" s="78"/>
    </row>
    <row r="16" spans="1:6" ht="19">
      <c r="A16" s="28"/>
      <c r="B16" s="27"/>
      <c r="C16" s="26"/>
      <c r="D16" s="27"/>
      <c r="F16" s="25"/>
    </row>
    <row r="17" spans="1:6" ht="19">
      <c r="A17" s="58"/>
      <c r="B17" s="58"/>
      <c r="C17" s="26"/>
      <c r="D17" s="27"/>
      <c r="E17" s="78"/>
    </row>
    <row r="18" spans="1:6" ht="34" customHeight="1">
      <c r="A18" s="92" t="s">
        <v>119</v>
      </c>
      <c r="B18" s="92"/>
      <c r="C18" s="92"/>
      <c r="D18" s="92"/>
      <c r="E18" s="131"/>
      <c r="F18" s="57"/>
    </row>
    <row r="19" spans="1:6" ht="23.25" customHeight="1">
      <c r="A19" s="93"/>
      <c r="B19" s="93"/>
      <c r="C19" s="93"/>
      <c r="D19" s="93"/>
      <c r="E19" s="93"/>
      <c r="F19" s="57"/>
    </row>
    <row r="20" spans="1:6" ht="26">
      <c r="C20" s="24" t="s">
        <v>11</v>
      </c>
    </row>
  </sheetData>
  <sortState ref="A10:E17">
    <sortCondition ref="D10:D17"/>
  </sortState>
  <mergeCells count="5">
    <mergeCell ref="A1:F1"/>
    <mergeCell ref="B3:E3"/>
    <mergeCell ref="B4:F4"/>
    <mergeCell ref="A7:F7"/>
    <mergeCell ref="A18:E19"/>
  </mergeCells>
  <phoneticPr fontId="2"/>
  <pageMargins left="0.7" right="0.7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4"/>
  <sheetViews>
    <sheetView workbookViewId="0">
      <selection activeCell="D53" sqref="D53:F53"/>
    </sheetView>
  </sheetViews>
  <sheetFormatPr baseColWidth="10" defaultColWidth="8.83203125" defaultRowHeight="14"/>
  <cols>
    <col min="1" max="1" width="11.1640625" bestFit="1" customWidth="1"/>
    <col min="12" max="12" width="11.1640625" customWidth="1"/>
  </cols>
  <sheetData>
    <row r="1" spans="1:10" ht="22">
      <c r="A1" s="105" t="s">
        <v>87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8" thickBot="1">
      <c r="A2" s="1"/>
      <c r="B2" s="1"/>
      <c r="F2" s="96"/>
      <c r="G2" s="97"/>
      <c r="H2" s="97"/>
      <c r="I2" s="97"/>
      <c r="J2" s="97"/>
    </row>
    <row r="3" spans="1:10" ht="16" thickTop="1" thickBot="1">
      <c r="A3" s="22" t="s">
        <v>9</v>
      </c>
      <c r="B3" s="102" t="s">
        <v>82</v>
      </c>
      <c r="C3" s="103"/>
      <c r="D3" s="103"/>
      <c r="E3" s="98" t="s">
        <v>7</v>
      </c>
      <c r="F3" s="99"/>
      <c r="G3" s="76"/>
      <c r="H3" s="78"/>
      <c r="I3" s="78"/>
      <c r="J3" s="78"/>
    </row>
    <row r="4" spans="1:10" ht="16" thickTop="1" thickBot="1">
      <c r="A4" s="12" t="s">
        <v>6</v>
      </c>
      <c r="B4" s="12" t="s">
        <v>5</v>
      </c>
      <c r="C4" s="66" t="s">
        <v>4</v>
      </c>
      <c r="D4" s="66" t="s">
        <v>3</v>
      </c>
      <c r="E4" s="66" t="s">
        <v>2</v>
      </c>
      <c r="F4" s="10">
        <v>4</v>
      </c>
    </row>
    <row r="5" spans="1:10" ht="16" thickTop="1" thickBot="1">
      <c r="A5" s="6" t="s">
        <v>69</v>
      </c>
      <c r="B5" s="56">
        <v>1</v>
      </c>
      <c r="C5" s="70">
        <v>39</v>
      </c>
      <c r="D5" s="69">
        <v>40</v>
      </c>
      <c r="E5" s="69">
        <f t="shared" ref="E5:E8" si="0">C5+D5</f>
        <v>79</v>
      </c>
      <c r="F5" s="69"/>
    </row>
    <row r="6" spans="1:10" ht="16" thickTop="1" thickBot="1">
      <c r="A6" s="56" t="s">
        <v>65</v>
      </c>
      <c r="B6" s="56">
        <v>3</v>
      </c>
      <c r="C6" s="70">
        <v>45</v>
      </c>
      <c r="D6" s="69">
        <v>47</v>
      </c>
      <c r="E6" s="69">
        <f t="shared" si="0"/>
        <v>92</v>
      </c>
      <c r="F6" s="68"/>
    </row>
    <row r="7" spans="1:10" ht="16" thickTop="1" thickBot="1">
      <c r="A7" s="56" t="s">
        <v>63</v>
      </c>
      <c r="B7" s="81">
        <v>3</v>
      </c>
      <c r="C7" s="70">
        <v>43</v>
      </c>
      <c r="D7" s="69">
        <v>44</v>
      </c>
      <c r="E7" s="69">
        <f t="shared" si="0"/>
        <v>87</v>
      </c>
      <c r="F7" s="68"/>
      <c r="J7" s="78"/>
    </row>
    <row r="8" spans="1:10" ht="16" thickTop="1" thickBot="1">
      <c r="A8" s="14" t="s">
        <v>67</v>
      </c>
      <c r="B8" s="56">
        <v>2</v>
      </c>
      <c r="C8" s="69">
        <v>50</v>
      </c>
      <c r="D8" s="69">
        <v>43</v>
      </c>
      <c r="E8" s="69">
        <f t="shared" si="0"/>
        <v>93</v>
      </c>
      <c r="F8" s="86" t="s">
        <v>89</v>
      </c>
    </row>
    <row r="9" spans="1:10" ht="16" thickTop="1" thickBot="1">
      <c r="A9" s="74"/>
      <c r="B9" s="99" t="s">
        <v>0</v>
      </c>
      <c r="C9" s="104"/>
      <c r="D9" s="100">
        <f>SUM(E5:E8)-MAX(E5:E8)</f>
        <v>258</v>
      </c>
      <c r="E9" s="100"/>
      <c r="F9" s="100"/>
    </row>
    <row r="10" spans="1:10" ht="15" thickTop="1">
      <c r="A10" s="1"/>
      <c r="B10" s="84"/>
      <c r="C10" s="84"/>
      <c r="D10" s="84"/>
      <c r="E10" s="84"/>
      <c r="F10" s="84"/>
    </row>
    <row r="11" spans="1:10">
      <c r="A11" s="3"/>
      <c r="B11" s="85"/>
      <c r="C11" s="85"/>
      <c r="D11" s="85"/>
      <c r="E11" s="85"/>
      <c r="F11" s="85"/>
    </row>
    <row r="12" spans="1:10">
      <c r="A12" s="1"/>
      <c r="B12" s="3"/>
      <c r="C12" s="18"/>
      <c r="D12" s="18"/>
      <c r="E12" s="18"/>
      <c r="F12" s="18"/>
    </row>
    <row r="13" spans="1:10" ht="15" thickBot="1">
      <c r="A13" s="18"/>
      <c r="B13" s="18"/>
      <c r="C13" s="18"/>
      <c r="D13" s="18"/>
      <c r="E13" s="18"/>
      <c r="F13" s="18"/>
    </row>
    <row r="14" spans="1:10" ht="16" thickTop="1" thickBot="1">
      <c r="A14" s="66" t="s">
        <v>9</v>
      </c>
      <c r="B14" s="102" t="s">
        <v>83</v>
      </c>
      <c r="C14" s="103"/>
      <c r="D14" s="103"/>
      <c r="E14" s="98" t="s">
        <v>7</v>
      </c>
      <c r="F14" s="98"/>
    </row>
    <row r="15" spans="1:10" ht="16" thickTop="1" thickBot="1">
      <c r="A15" s="66" t="s">
        <v>6</v>
      </c>
      <c r="B15" s="12" t="s">
        <v>5</v>
      </c>
      <c r="C15" s="66" t="s">
        <v>4</v>
      </c>
      <c r="D15" s="66" t="s">
        <v>3</v>
      </c>
      <c r="E15" s="66" t="s">
        <v>2</v>
      </c>
      <c r="F15" s="10">
        <v>3</v>
      </c>
    </row>
    <row r="16" spans="1:10" ht="16" thickTop="1" thickBot="1">
      <c r="A16" s="56" t="s">
        <v>75</v>
      </c>
      <c r="B16" s="55">
        <v>2</v>
      </c>
      <c r="C16" s="69">
        <v>42</v>
      </c>
      <c r="D16" s="69">
        <v>41</v>
      </c>
      <c r="E16" s="69">
        <f t="shared" ref="E16:E19" si="1">C16+D16</f>
        <v>83</v>
      </c>
      <c r="F16" s="87"/>
    </row>
    <row r="17" spans="1:6" ht="16" thickTop="1" thickBot="1">
      <c r="A17" s="6" t="s">
        <v>77</v>
      </c>
      <c r="B17" s="55">
        <v>2</v>
      </c>
      <c r="C17" s="69">
        <v>42</v>
      </c>
      <c r="D17" s="69">
        <v>48</v>
      </c>
      <c r="E17" s="69">
        <f t="shared" si="1"/>
        <v>90</v>
      </c>
      <c r="F17" s="69"/>
    </row>
    <row r="18" spans="1:6" ht="16" thickTop="1" thickBot="1">
      <c r="A18" s="17" t="s">
        <v>71</v>
      </c>
      <c r="B18" s="56">
        <v>3</v>
      </c>
      <c r="C18" s="70">
        <v>47</v>
      </c>
      <c r="D18" s="69">
        <v>49</v>
      </c>
      <c r="E18" s="69">
        <f t="shared" si="1"/>
        <v>96</v>
      </c>
      <c r="F18" s="86" t="s">
        <v>88</v>
      </c>
    </row>
    <row r="19" spans="1:6" ht="16" thickTop="1" thickBot="1">
      <c r="A19" s="56" t="s">
        <v>73</v>
      </c>
      <c r="B19" s="56">
        <v>2</v>
      </c>
      <c r="C19" s="70">
        <v>37</v>
      </c>
      <c r="D19" s="69">
        <v>36</v>
      </c>
      <c r="E19" s="69">
        <f t="shared" si="1"/>
        <v>73</v>
      </c>
      <c r="F19" s="87"/>
    </row>
    <row r="20" spans="1:6" ht="16" thickTop="1" thickBot="1">
      <c r="A20" s="67"/>
      <c r="B20" s="94" t="s">
        <v>0</v>
      </c>
      <c r="C20" s="95"/>
      <c r="D20" s="112">
        <f>SUM(E16:E19)-MAX(E16:E19)</f>
        <v>246</v>
      </c>
      <c r="E20" s="112"/>
      <c r="F20" s="112"/>
    </row>
    <row r="21" spans="1:6" ht="15" thickTop="1">
      <c r="A21" s="18"/>
      <c r="B21" s="72"/>
      <c r="C21" s="72"/>
      <c r="D21" s="18"/>
      <c r="E21" s="18"/>
      <c r="F21" s="18"/>
    </row>
    <row r="22" spans="1:6">
      <c r="A22" s="18"/>
      <c r="B22" s="18"/>
      <c r="C22" s="18"/>
      <c r="D22" s="18"/>
      <c r="E22" s="18"/>
      <c r="F22" s="18"/>
    </row>
    <row r="23" spans="1:6">
      <c r="A23" s="18"/>
      <c r="B23" s="18"/>
      <c r="C23" s="18"/>
      <c r="D23" s="18"/>
      <c r="E23" s="18"/>
      <c r="F23" s="18"/>
    </row>
    <row r="24" spans="1:6" ht="15" thickBot="1">
      <c r="A24" s="18"/>
      <c r="B24" s="18"/>
      <c r="C24" s="18"/>
      <c r="D24" s="18"/>
      <c r="E24" s="18"/>
      <c r="F24" s="18"/>
    </row>
    <row r="25" spans="1:6" ht="16" thickTop="1" thickBot="1">
      <c r="A25" s="66" t="s">
        <v>9</v>
      </c>
      <c r="B25" s="102" t="s">
        <v>84</v>
      </c>
      <c r="C25" s="103"/>
      <c r="D25" s="103"/>
      <c r="E25" s="99" t="s">
        <v>7</v>
      </c>
      <c r="F25" s="104"/>
    </row>
    <row r="26" spans="1:6" ht="16" thickTop="1" thickBot="1">
      <c r="A26" s="66" t="s">
        <v>6</v>
      </c>
      <c r="B26" s="66" t="s">
        <v>5</v>
      </c>
      <c r="C26" s="66" t="s">
        <v>4</v>
      </c>
      <c r="D26" s="66" t="s">
        <v>3</v>
      </c>
      <c r="E26" s="66" t="s">
        <v>2</v>
      </c>
      <c r="F26" s="10">
        <v>1</v>
      </c>
    </row>
    <row r="27" spans="1:6" ht="16" thickTop="1" thickBot="1">
      <c r="A27" s="83" t="s">
        <v>64</v>
      </c>
      <c r="B27" s="56">
        <v>3</v>
      </c>
      <c r="C27" s="69">
        <v>36</v>
      </c>
      <c r="D27" s="69">
        <v>43</v>
      </c>
      <c r="E27" s="69">
        <f t="shared" ref="E27:E28" si="2">C27+D27</f>
        <v>79</v>
      </c>
      <c r="F27" s="69"/>
    </row>
    <row r="28" spans="1:6" ht="16" thickTop="1" thickBot="1">
      <c r="A28" s="83" t="s">
        <v>68</v>
      </c>
      <c r="B28" s="56">
        <v>1</v>
      </c>
      <c r="C28" s="69">
        <v>38</v>
      </c>
      <c r="D28" s="69">
        <v>39</v>
      </c>
      <c r="E28" s="69">
        <f t="shared" si="2"/>
        <v>77</v>
      </c>
      <c r="F28" s="69"/>
    </row>
    <row r="29" spans="1:6" ht="16" thickTop="1" thickBot="1">
      <c r="A29" s="83" t="s">
        <v>70</v>
      </c>
      <c r="B29" s="6">
        <v>1</v>
      </c>
      <c r="C29" s="69">
        <v>45</v>
      </c>
      <c r="D29" s="69">
        <v>37</v>
      </c>
      <c r="E29" s="69">
        <v>82</v>
      </c>
      <c r="F29" s="69"/>
    </row>
    <row r="30" spans="1:6" ht="16" thickTop="1" thickBot="1">
      <c r="A30" s="6" t="s">
        <v>66</v>
      </c>
      <c r="B30" s="6">
        <v>3</v>
      </c>
      <c r="C30" s="69">
        <v>46</v>
      </c>
      <c r="D30" s="69">
        <v>44</v>
      </c>
      <c r="E30" s="69">
        <v>90</v>
      </c>
      <c r="F30" s="68" t="s">
        <v>88</v>
      </c>
    </row>
    <row r="31" spans="1:6" ht="16" thickTop="1" thickBot="1">
      <c r="A31" s="3"/>
      <c r="B31" s="114" t="s">
        <v>0</v>
      </c>
      <c r="C31" s="95"/>
      <c r="D31" s="109">
        <f>SUM(E27:E30)-MAX(E27:E30)</f>
        <v>238</v>
      </c>
      <c r="E31" s="110"/>
      <c r="F31" s="111"/>
    </row>
    <row r="32" spans="1:6" ht="15" thickTop="1">
      <c r="A32" s="18"/>
      <c r="B32" s="72"/>
      <c r="C32" s="72"/>
      <c r="D32" s="18"/>
      <c r="E32" s="18"/>
      <c r="F32" s="18"/>
    </row>
    <row r="33" spans="1:6">
      <c r="A33" s="1"/>
      <c r="B33" s="1"/>
    </row>
    <row r="34" spans="1:6">
      <c r="A34" s="1"/>
      <c r="B34" s="1"/>
    </row>
    <row r="35" spans="1:6" ht="15" thickBot="1">
      <c r="A35" s="1"/>
      <c r="B35" s="1"/>
    </row>
    <row r="36" spans="1:6" ht="16" thickTop="1" thickBot="1">
      <c r="A36" s="71" t="s">
        <v>9</v>
      </c>
      <c r="B36" s="102" t="s">
        <v>85</v>
      </c>
      <c r="C36" s="103"/>
      <c r="D36" s="103"/>
      <c r="E36" s="104" t="s">
        <v>7</v>
      </c>
      <c r="F36" s="98"/>
    </row>
    <row r="37" spans="1:6" ht="16" thickTop="1" thickBot="1">
      <c r="A37" s="66" t="s">
        <v>6</v>
      </c>
      <c r="B37" s="13" t="s">
        <v>5</v>
      </c>
      <c r="C37" s="13" t="s">
        <v>4</v>
      </c>
      <c r="D37" s="13" t="s">
        <v>3</v>
      </c>
      <c r="E37" s="66" t="s">
        <v>2</v>
      </c>
      <c r="F37" s="10">
        <v>2</v>
      </c>
    </row>
    <row r="38" spans="1:6" ht="16" thickTop="1" thickBot="1">
      <c r="A38" s="83" t="s">
        <v>72</v>
      </c>
      <c r="B38" s="20">
        <v>4</v>
      </c>
      <c r="C38" s="70">
        <v>39</v>
      </c>
      <c r="D38" s="69">
        <v>42</v>
      </c>
      <c r="E38" s="69">
        <f>C38+D38</f>
        <v>81</v>
      </c>
      <c r="F38" s="69"/>
    </row>
    <row r="39" spans="1:6" ht="16" thickTop="1" thickBot="1">
      <c r="A39" s="83" t="s">
        <v>76</v>
      </c>
      <c r="B39" s="40">
        <v>1</v>
      </c>
      <c r="C39" s="70">
        <v>47</v>
      </c>
      <c r="D39" s="69">
        <v>54</v>
      </c>
      <c r="E39" s="69">
        <f>C39+D39</f>
        <v>101</v>
      </c>
      <c r="F39" s="88" t="s">
        <v>88</v>
      </c>
    </row>
    <row r="40" spans="1:6" ht="16" thickTop="1" thickBot="1">
      <c r="A40" s="83" t="s">
        <v>78</v>
      </c>
      <c r="B40" s="73">
        <v>1</v>
      </c>
      <c r="C40" s="70">
        <v>37</v>
      </c>
      <c r="D40" s="69">
        <v>39</v>
      </c>
      <c r="E40" s="69">
        <f>C40+D40</f>
        <v>76</v>
      </c>
      <c r="F40" s="82"/>
    </row>
    <row r="41" spans="1:6" ht="16" thickTop="1" thickBot="1">
      <c r="A41" s="6" t="s">
        <v>74</v>
      </c>
      <c r="B41" s="73">
        <v>2</v>
      </c>
      <c r="C41" s="70">
        <v>40</v>
      </c>
      <c r="D41" s="69">
        <v>43</v>
      </c>
      <c r="E41" s="42">
        <v>83</v>
      </c>
      <c r="F41" s="60"/>
    </row>
    <row r="42" spans="1:6" ht="16" thickTop="1" thickBot="1">
      <c r="A42" s="16"/>
      <c r="B42" s="94" t="s">
        <v>0</v>
      </c>
      <c r="C42" s="95"/>
      <c r="D42" s="109">
        <f>SUM(E38:E41)-MAX(E38:E41)</f>
        <v>240</v>
      </c>
      <c r="E42" s="110"/>
      <c r="F42" s="111"/>
    </row>
    <row r="43" spans="1:6" ht="15" thickTop="1">
      <c r="A43" s="1"/>
      <c r="B43" s="74"/>
      <c r="C43" s="75"/>
      <c r="F43" s="75"/>
    </row>
    <row r="44" spans="1:6">
      <c r="A44" s="1"/>
      <c r="B44" s="1"/>
    </row>
    <row r="45" spans="1:6">
      <c r="A45" s="1"/>
      <c r="B45" s="1"/>
    </row>
    <row r="46" spans="1:6" ht="15" thickBot="1">
      <c r="A46" s="1"/>
      <c r="B46" s="1"/>
    </row>
    <row r="47" spans="1:6" ht="16" thickTop="1" thickBot="1">
      <c r="A47" s="71" t="s">
        <v>9</v>
      </c>
      <c r="B47" s="102" t="s">
        <v>86</v>
      </c>
      <c r="C47" s="103"/>
      <c r="D47" s="103"/>
      <c r="E47" s="104" t="s">
        <v>7</v>
      </c>
      <c r="F47" s="98"/>
    </row>
    <row r="48" spans="1:6" ht="16" thickTop="1" thickBot="1">
      <c r="A48" s="66" t="s">
        <v>6</v>
      </c>
      <c r="B48" s="13" t="s">
        <v>5</v>
      </c>
      <c r="C48" s="13" t="s">
        <v>4</v>
      </c>
      <c r="D48" s="13" t="s">
        <v>3</v>
      </c>
      <c r="E48" s="66" t="s">
        <v>2</v>
      </c>
      <c r="F48" s="10">
        <v>5</v>
      </c>
    </row>
    <row r="49" spans="1:6" ht="16" thickTop="1" thickBot="1">
      <c r="A49" s="65" t="s">
        <v>79</v>
      </c>
      <c r="B49" s="20">
        <v>3</v>
      </c>
      <c r="C49" s="70">
        <v>50</v>
      </c>
      <c r="D49" s="69">
        <v>48</v>
      </c>
      <c r="E49" s="69">
        <f>C49+D49</f>
        <v>98</v>
      </c>
      <c r="F49" s="69"/>
    </row>
    <row r="50" spans="1:6" ht="16" thickTop="1" thickBot="1">
      <c r="A50" s="56" t="s">
        <v>81</v>
      </c>
      <c r="B50" s="40">
        <v>2</v>
      </c>
      <c r="C50" s="70">
        <v>58</v>
      </c>
      <c r="D50" s="69">
        <v>66</v>
      </c>
      <c r="E50" s="69">
        <f>C50+D50</f>
        <v>124</v>
      </c>
      <c r="F50" s="88"/>
    </row>
    <row r="51" spans="1:6" ht="16" thickTop="1" thickBot="1">
      <c r="A51" s="56" t="s">
        <v>80</v>
      </c>
      <c r="B51" s="40">
        <v>2</v>
      </c>
      <c r="C51" s="70">
        <v>63</v>
      </c>
      <c r="D51" s="69">
        <v>86</v>
      </c>
      <c r="E51" s="69">
        <f>C51+D51</f>
        <v>149</v>
      </c>
      <c r="F51" s="82"/>
    </row>
    <row r="52" spans="1:6" ht="16" thickTop="1" thickBot="1">
      <c r="A52" s="56"/>
      <c r="B52" s="40"/>
      <c r="C52" s="70"/>
      <c r="D52" s="69"/>
      <c r="E52" s="42"/>
      <c r="F52" s="60"/>
    </row>
    <row r="53" spans="1:6" ht="16" thickTop="1" thickBot="1">
      <c r="A53" s="16"/>
      <c r="B53" s="99" t="s">
        <v>0</v>
      </c>
      <c r="C53" s="104"/>
      <c r="D53" s="109">
        <f>SUM(E49:E52)</f>
        <v>371</v>
      </c>
      <c r="E53" s="110"/>
      <c r="F53" s="111"/>
    </row>
    <row r="54" spans="1:6" ht="15" thickTop="1"/>
  </sheetData>
  <mergeCells count="22">
    <mergeCell ref="A1:J1"/>
    <mergeCell ref="F2:J2"/>
    <mergeCell ref="B3:D3"/>
    <mergeCell ref="E3:F3"/>
    <mergeCell ref="B42:C42"/>
    <mergeCell ref="B20:C20"/>
    <mergeCell ref="D20:F20"/>
    <mergeCell ref="B25:D25"/>
    <mergeCell ref="E25:F25"/>
    <mergeCell ref="B9:C9"/>
    <mergeCell ref="D9:F9"/>
    <mergeCell ref="B31:C31"/>
    <mergeCell ref="D31:F31"/>
    <mergeCell ref="B14:D14"/>
    <mergeCell ref="E14:F14"/>
    <mergeCell ref="B53:C53"/>
    <mergeCell ref="B47:D47"/>
    <mergeCell ref="E47:F47"/>
    <mergeCell ref="B36:D36"/>
    <mergeCell ref="E36:F36"/>
    <mergeCell ref="D42:F42"/>
    <mergeCell ref="D53:F53"/>
  </mergeCells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成績表表紙男子</vt:lpstr>
      <vt:lpstr>男子3.4部</vt:lpstr>
      <vt:lpstr>成績表表紙女子</vt:lpstr>
      <vt:lpstr>女子2部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関西学生ゴルフ連盟</dc:creator>
  <cp:lastModifiedBy>玉　田　憲一郎</cp:lastModifiedBy>
  <cp:lastPrinted>2018-06-26T06:04:51Z</cp:lastPrinted>
  <dcterms:created xsi:type="dcterms:W3CDTF">2015-09-12T08:13:01Z</dcterms:created>
  <dcterms:modified xsi:type="dcterms:W3CDTF">2018-06-27T04:10:53Z</dcterms:modified>
</cp:coreProperties>
</file>